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83" i="1"/>
  <c r="J183" i="1"/>
  <c r="I183" i="1"/>
  <c r="I194" i="1" s="1"/>
  <c r="H183" i="1"/>
  <c r="G183" i="1"/>
  <c r="F183" i="1"/>
  <c r="B175" i="1"/>
  <c r="A175" i="1"/>
  <c r="L174" i="1"/>
  <c r="J174" i="1"/>
  <c r="I174" i="1"/>
  <c r="H174" i="1"/>
  <c r="G174" i="1"/>
  <c r="F174" i="1"/>
  <c r="B165" i="1"/>
  <c r="A165" i="1"/>
  <c r="L164" i="1"/>
  <c r="J164" i="1"/>
  <c r="I164" i="1"/>
  <c r="I175" i="1" s="1"/>
  <c r="H164" i="1"/>
  <c r="G164" i="1"/>
  <c r="F164" i="1"/>
  <c r="B156" i="1"/>
  <c r="A156" i="1"/>
  <c r="L155" i="1"/>
  <c r="J155" i="1"/>
  <c r="I155" i="1"/>
  <c r="H155" i="1"/>
  <c r="G155" i="1"/>
  <c r="F155" i="1"/>
  <c r="B146" i="1"/>
  <c r="A146" i="1"/>
  <c r="L145" i="1"/>
  <c r="J145" i="1"/>
  <c r="I145" i="1"/>
  <c r="I156" i="1" s="1"/>
  <c r="H145" i="1"/>
  <c r="H156" i="1" s="1"/>
  <c r="G145" i="1"/>
  <c r="F145" i="1"/>
  <c r="B137" i="1"/>
  <c r="A137" i="1"/>
  <c r="L136" i="1"/>
  <c r="J136" i="1"/>
  <c r="I136" i="1"/>
  <c r="H136" i="1"/>
  <c r="G136" i="1"/>
  <c r="F136" i="1"/>
  <c r="B127" i="1"/>
  <c r="A127" i="1"/>
  <c r="L126" i="1"/>
  <c r="J126" i="1"/>
  <c r="I126" i="1"/>
  <c r="I137" i="1" s="1"/>
  <c r="H126" i="1"/>
  <c r="G126" i="1"/>
  <c r="F126" i="1"/>
  <c r="B118" i="1"/>
  <c r="A118" i="1"/>
  <c r="L117" i="1"/>
  <c r="J117" i="1"/>
  <c r="I117" i="1"/>
  <c r="H117" i="1"/>
  <c r="G117" i="1"/>
  <c r="F117" i="1"/>
  <c r="B108" i="1"/>
  <c r="A108" i="1"/>
  <c r="L107" i="1"/>
  <c r="J107" i="1"/>
  <c r="I107" i="1"/>
  <c r="I118" i="1" s="1"/>
  <c r="H107" i="1"/>
  <c r="G107" i="1"/>
  <c r="F107" i="1"/>
  <c r="B99" i="1"/>
  <c r="A99" i="1"/>
  <c r="L98" i="1"/>
  <c r="J98" i="1"/>
  <c r="I98" i="1"/>
  <c r="H98" i="1"/>
  <c r="G98" i="1"/>
  <c r="F98" i="1"/>
  <c r="B89" i="1"/>
  <c r="A89" i="1"/>
  <c r="L88" i="1"/>
  <c r="J88" i="1"/>
  <c r="I88" i="1"/>
  <c r="H88" i="1"/>
  <c r="G88" i="1"/>
  <c r="F88" i="1"/>
  <c r="B80" i="1"/>
  <c r="A80" i="1"/>
  <c r="L79" i="1"/>
  <c r="J79" i="1"/>
  <c r="I79" i="1"/>
  <c r="H79" i="1"/>
  <c r="G79" i="1"/>
  <c r="F79" i="1"/>
  <c r="B70" i="1"/>
  <c r="A70" i="1"/>
  <c r="L69" i="1"/>
  <c r="J69" i="1"/>
  <c r="J80" i="1" s="1"/>
  <c r="I69" i="1"/>
  <c r="I80" i="1" s="1"/>
  <c r="H69" i="1"/>
  <c r="G69" i="1"/>
  <c r="F69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4" i="1" l="1"/>
  <c r="G137" i="1"/>
  <c r="I24" i="1"/>
  <c r="G194" i="1"/>
  <c r="L194" i="1"/>
  <c r="H194" i="1"/>
  <c r="H175" i="1"/>
  <c r="L175" i="1"/>
  <c r="J175" i="1"/>
  <c r="G175" i="1"/>
  <c r="F175" i="1"/>
  <c r="L156" i="1"/>
  <c r="J156" i="1"/>
  <c r="G156" i="1"/>
  <c r="F156" i="1"/>
  <c r="J137" i="1"/>
  <c r="L137" i="1"/>
  <c r="H137" i="1"/>
  <c r="H118" i="1"/>
  <c r="L118" i="1"/>
  <c r="J118" i="1"/>
  <c r="G118" i="1"/>
  <c r="F118" i="1"/>
  <c r="I99" i="1"/>
  <c r="G99" i="1"/>
  <c r="L99" i="1"/>
  <c r="J99" i="1"/>
  <c r="H99" i="1"/>
  <c r="F99" i="1"/>
  <c r="L80" i="1"/>
  <c r="H80" i="1"/>
  <c r="G80" i="1"/>
  <c r="F80" i="1"/>
  <c r="G62" i="1"/>
  <c r="L62" i="1"/>
  <c r="J62" i="1"/>
  <c r="H62" i="1"/>
  <c r="F62" i="1"/>
  <c r="G43" i="1"/>
  <c r="L43" i="1"/>
  <c r="J43" i="1"/>
  <c r="H43" i="1"/>
  <c r="F43" i="1"/>
  <c r="F194" i="1"/>
  <c r="F137" i="1"/>
  <c r="G24" i="1"/>
  <c r="L24" i="1"/>
  <c r="J24" i="1"/>
  <c r="H24" i="1"/>
  <c r="F24" i="1"/>
  <c r="I195" i="1" l="1"/>
  <c r="G195" i="1"/>
  <c r="L195" i="1"/>
  <c r="J195" i="1"/>
  <c r="H195" i="1"/>
  <c r="F195" i="1"/>
</calcChain>
</file>

<file path=xl/sharedStrings.xml><?xml version="1.0" encoding="utf-8"?>
<sst xmlns="http://schemas.openxmlformats.org/spreadsheetml/2006/main" count="295" uniqueCount="85">
  <si>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</si>
  <si>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</si>
  <si>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</si>
  <si>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</si>
  <si>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</si>
  <si>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</si>
  <si>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</si>
  <si>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</si>
  <si>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</si>
  <si>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</si>
  <si>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</si>
  <si>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</si>
  <si>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</si>
  <si>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</si>
  <si>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</si>
  <si>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</si>
  <si>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</si>
  <si>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</si>
  <si>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</si>
  <si>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</si>
  <si>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</si>
  <si>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</si>
  <si>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</si>
  <si>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</si>
  <si>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</si>
  <si>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</si>
  <si>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</si>
  <si>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</si>
  <si>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</si>
  <si>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</si>
  <si>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</si>
  <si>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</si>
  <si>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</si>
  <si>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</si>
  <si>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</si>
  <si>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</si>
  <si>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</si>
  <si>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</si>
  <si>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</si>
  <si>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№1</t>
  </si>
  <si>
    <t>Директор</t>
  </si>
  <si>
    <t>Коршунова К.В.</t>
  </si>
  <si>
    <t>Каша гречневая рассыпчатая</t>
  </si>
  <si>
    <t>Котлета школьная с соусом томатным</t>
  </si>
  <si>
    <t>Щи из свежей капусты с картофелем (курица)</t>
  </si>
  <si>
    <t>Компот из смеси сухофруктов</t>
  </si>
  <si>
    <t>Пшеничный</t>
  </si>
  <si>
    <t>Ржаной</t>
  </si>
  <si>
    <t>Огурец свежий</t>
  </si>
  <si>
    <t>Картофельное пюре</t>
  </si>
  <si>
    <t>Котлета рыбная с соусом молочным</t>
  </si>
  <si>
    <t>Кисель из концентрата плодового</t>
  </si>
  <si>
    <t>Суп крестьянский с крупой (курица)</t>
  </si>
  <si>
    <t>Салат из белокочанной капусты со свежим огурцом</t>
  </si>
  <si>
    <t>Напиток из шиповника</t>
  </si>
  <si>
    <t>Суп-лапша домашняя (курица)</t>
  </si>
  <si>
    <t>Тефтели из говядины с рисом (Ёжики) в томатной соусе</t>
  </si>
  <si>
    <t>Макаронные изделия отварные</t>
  </si>
  <si>
    <t>Борщ с капустой и картофелем (курица)</t>
  </si>
  <si>
    <t>Кофейный напиток с молоком</t>
  </si>
  <si>
    <t>Суп картофельный с бобовыми (горох)</t>
  </si>
  <si>
    <t>Котлета из курицы</t>
  </si>
  <si>
    <t xml:space="preserve">Рагу из овощей </t>
  </si>
  <si>
    <t>Компот из яблок</t>
  </si>
  <si>
    <t>Булочка домашняя с сыром</t>
  </si>
  <si>
    <t>40/20</t>
  </si>
  <si>
    <t>Рыба тушенная в томате с овощами/Минтай</t>
  </si>
  <si>
    <t>Рис отварной</t>
  </si>
  <si>
    <t>Какао с молоком</t>
  </si>
  <si>
    <t>Рассольник ленинградский с курицей</t>
  </si>
  <si>
    <t>Котлета из говядины с соусом томатным</t>
  </si>
  <si>
    <t>Суп с рыбными консервами</t>
  </si>
  <si>
    <t>Бефстроганов из филе курицы с соусом молочным</t>
  </si>
  <si>
    <t>Суп из овощей с курицей</t>
  </si>
  <si>
    <t xml:space="preserve">Голубцы ленивые в соусе сметанном </t>
  </si>
  <si>
    <t>Картофель, тушенный с луком</t>
  </si>
  <si>
    <t>фрукт</t>
  </si>
  <si>
    <t>Суп с макаронными изделиями и картофелем</t>
  </si>
  <si>
    <t>яблоко</t>
  </si>
  <si>
    <t xml:space="preserve">сок </t>
  </si>
  <si>
    <t>сок в индивидуальной упаковке</t>
  </si>
  <si>
    <t>хлебобулочное изделие</t>
  </si>
  <si>
    <t>Запеканка из творого, молоко сгущеенное</t>
  </si>
  <si>
    <t>Суп-пюре из картофеля, гренки из пшеночного хлеба</t>
  </si>
  <si>
    <t>Капуста тушеная, 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</si>
</sst>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/>
    <xf numFmtId="0" fontId="0" fillId="4" borderId="2" xfId="0" applyFill="1" applyBorder="1" applyProtection="1">
      <protection locked="0"/>
    </xf>
    <xf numFmtId="0" fontId="0" fillId="4" borderId="2" xfId="0" applyFill="1" applyBorder="1"/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" fillId="4" borderId="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3" fillId="5" borderId="2" xfId="0" applyFont="1" applyFill="1" applyBorder="1" applyAlignment="1" applyProtection="1">
      <alignment vertical="top" wrapText="1"/>
      <protection locked="0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zoomScale="140" zoomScaleNormal="140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39</v>
      </c>
      <c r="D1" s="67"/>
      <c r="E1" s="67"/>
      <c r="F1" s="12" t="s">
        <v>16</v>
      </c>
      <c r="G1" s="2" t="s">
        <v>17</v>
      </c>
      <c r="H1" s="68" t="s">
        <v>40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41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1" t="s">
        <v>21</v>
      </c>
      <c r="E6" s="39"/>
      <c r="F6" s="40"/>
      <c r="G6" s="40"/>
      <c r="H6" s="40"/>
      <c r="I6" s="40"/>
      <c r="J6" s="40"/>
      <c r="K6" s="41"/>
      <c r="L6" s="54"/>
    </row>
    <row r="7" spans="1:12" ht="15" x14ac:dyDescent="0.25">
      <c r="A7" s="23"/>
      <c r="B7" s="15"/>
      <c r="C7" s="11"/>
      <c r="D7" s="52" t="s">
        <v>21</v>
      </c>
      <c r="E7" s="42"/>
      <c r="F7" s="43"/>
      <c r="G7" s="43"/>
      <c r="H7" s="43"/>
      <c r="I7" s="43"/>
      <c r="J7" s="43"/>
      <c r="K7" s="44"/>
      <c r="L7" s="55"/>
    </row>
    <row r="8" spans="1:12" ht="15" x14ac:dyDescent="0.25">
      <c r="A8" s="23"/>
      <c r="B8" s="15"/>
      <c r="C8" s="11"/>
      <c r="D8" s="53" t="s">
        <v>22</v>
      </c>
      <c r="E8" s="42"/>
      <c r="F8" s="43"/>
      <c r="G8" s="43"/>
      <c r="H8" s="43"/>
      <c r="I8" s="43"/>
      <c r="J8" s="43"/>
      <c r="K8" s="44"/>
      <c r="L8" s="55"/>
    </row>
    <row r="9" spans="1:12" ht="15" x14ac:dyDescent="0.25">
      <c r="A9" s="23"/>
      <c r="B9" s="15"/>
      <c r="C9" s="11"/>
      <c r="D9" s="53" t="s">
        <v>23</v>
      </c>
      <c r="E9" s="42"/>
      <c r="F9" s="43"/>
      <c r="G9" s="43"/>
      <c r="H9" s="43"/>
      <c r="I9" s="43"/>
      <c r="J9" s="43"/>
      <c r="K9" s="44"/>
      <c r="L9" s="55"/>
    </row>
    <row r="10" spans="1:12" ht="15" x14ac:dyDescent="0.25">
      <c r="A10" s="23"/>
      <c r="B10" s="15"/>
      <c r="C10" s="11"/>
      <c r="D10" s="53"/>
      <c r="E10" s="42"/>
      <c r="F10" s="43"/>
      <c r="G10" s="43"/>
      <c r="H10" s="43"/>
      <c r="I10" s="43"/>
      <c r="J10" s="43"/>
      <c r="K10" s="44"/>
      <c r="L10" s="55"/>
    </row>
    <row r="11" spans="1:12" ht="15" x14ac:dyDescent="0.25">
      <c r="A11" s="23"/>
      <c r="B11" s="15"/>
      <c r="C11" s="11"/>
      <c r="D11" s="52"/>
      <c r="E11" s="42"/>
      <c r="F11" s="43"/>
      <c r="G11" s="43"/>
      <c r="H11" s="43"/>
      <c r="I11" s="43"/>
      <c r="J11" s="43"/>
      <c r="K11" s="44"/>
      <c r="L11" s="55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</v>
      </c>
      <c r="H14" s="43">
        <v>0</v>
      </c>
      <c r="I14" s="43">
        <v>0</v>
      </c>
      <c r="J14" s="43">
        <v>7</v>
      </c>
      <c r="K14" s="44"/>
      <c r="L14" s="55">
        <v>6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5</v>
      </c>
      <c r="H15" s="43">
        <v>8</v>
      </c>
      <c r="I15" s="43">
        <v>9</v>
      </c>
      <c r="J15" s="43">
        <v>130</v>
      </c>
      <c r="K15" s="44"/>
      <c r="L15" s="55">
        <v>14.76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120</v>
      </c>
      <c r="G16" s="43">
        <v>14</v>
      </c>
      <c r="H16" s="43">
        <v>15</v>
      </c>
      <c r="I16" s="43">
        <v>16</v>
      </c>
      <c r="J16" s="43">
        <v>261</v>
      </c>
      <c r="K16" s="44"/>
      <c r="L16" s="55">
        <v>39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9</v>
      </c>
      <c r="H17" s="43">
        <v>7</v>
      </c>
      <c r="I17" s="43">
        <v>39</v>
      </c>
      <c r="J17" s="43">
        <v>257</v>
      </c>
      <c r="K17" s="44"/>
      <c r="L17" s="55">
        <v>17</v>
      </c>
    </row>
    <row r="18" spans="1:12" ht="15" x14ac:dyDescent="0.25">
      <c r="A18" s="23"/>
      <c r="B18" s="15"/>
      <c r="C18" s="11"/>
      <c r="D18" s="7" t="s">
        <v>30</v>
      </c>
      <c r="E18" s="56" t="s">
        <v>45</v>
      </c>
      <c r="F18" s="43">
        <v>200</v>
      </c>
      <c r="G18" s="43">
        <v>1</v>
      </c>
      <c r="H18" s="43">
        <v>0</v>
      </c>
      <c r="I18" s="43">
        <v>31</v>
      </c>
      <c r="J18" s="43">
        <v>121</v>
      </c>
      <c r="K18" s="44"/>
      <c r="L18" s="55">
        <v>9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30</v>
      </c>
      <c r="G19" s="43">
        <v>2</v>
      </c>
      <c r="H19" s="43">
        <v>0</v>
      </c>
      <c r="I19" s="43">
        <v>15</v>
      </c>
      <c r="J19" s="43">
        <v>71</v>
      </c>
      <c r="K19" s="44"/>
      <c r="L19" s="55">
        <v>3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</v>
      </c>
      <c r="H20" s="43">
        <v>0</v>
      </c>
      <c r="I20" s="43">
        <v>10</v>
      </c>
      <c r="J20" s="43">
        <v>52</v>
      </c>
      <c r="K20" s="44"/>
      <c r="L20" s="55">
        <v>3</v>
      </c>
    </row>
    <row r="21" spans="1:12" ht="15" x14ac:dyDescent="0.25">
      <c r="A21" s="23"/>
      <c r="B21" s="15"/>
      <c r="C21" s="11"/>
      <c r="D21" s="53" t="s">
        <v>24</v>
      </c>
      <c r="E21" s="42" t="s">
        <v>78</v>
      </c>
      <c r="F21" s="43">
        <v>180</v>
      </c>
      <c r="G21" s="43">
        <v>0</v>
      </c>
      <c r="H21" s="43">
        <v>0</v>
      </c>
      <c r="I21" s="43">
        <v>0</v>
      </c>
      <c r="J21" s="43">
        <v>0</v>
      </c>
      <c r="K21" s="44"/>
      <c r="L21" s="55">
        <v>48.13</v>
      </c>
    </row>
    <row r="22" spans="1:12" ht="15" x14ac:dyDescent="0.25">
      <c r="A22" s="23"/>
      <c r="B22" s="15"/>
      <c r="C22" s="11"/>
      <c r="D22" s="52" t="s">
        <v>79</v>
      </c>
      <c r="E22" s="42" t="s">
        <v>80</v>
      </c>
      <c r="F22" s="43">
        <v>200</v>
      </c>
      <c r="G22" s="43">
        <v>0</v>
      </c>
      <c r="H22" s="43">
        <v>0</v>
      </c>
      <c r="I22" s="43">
        <v>0</v>
      </c>
      <c r="J22" s="43">
        <v>0</v>
      </c>
      <c r="K22" s="44"/>
      <c r="L22" s="55">
        <v>25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1170</v>
      </c>
      <c r="G23" s="19">
        <f>SUM(G14:G22)</f>
        <v>33</v>
      </c>
      <c r="H23" s="19">
        <f>SUM(H14:H22)</f>
        <v>30</v>
      </c>
      <c r="I23" s="19">
        <f>SUM(I14:I22)</f>
        <v>120</v>
      </c>
      <c r="J23" s="19">
        <f>SUM(J14:J22)</f>
        <v>899</v>
      </c>
      <c r="K23" s="25"/>
      <c r="L23" s="19">
        <f>SUM(L14:L22)</f>
        <v>164.89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1170</v>
      </c>
      <c r="G24" s="32">
        <f t="shared" ref="G24:J24" si="2">G13+G23</f>
        <v>33</v>
      </c>
      <c r="H24" s="32">
        <f t="shared" si="2"/>
        <v>30</v>
      </c>
      <c r="I24" s="32">
        <f t="shared" si="2"/>
        <v>120</v>
      </c>
      <c r="J24" s="32">
        <f t="shared" si="2"/>
        <v>899</v>
      </c>
      <c r="K24" s="32"/>
      <c r="L24" s="32">
        <f t="shared" ref="L24" si="3">L13+L23</f>
        <v>164.89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7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7" t="s">
        <v>22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23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58" t="s">
        <v>81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53"/>
      <c r="E29" s="42"/>
      <c r="F29" s="43"/>
      <c r="G29" s="43"/>
      <c r="H29" s="43"/>
      <c r="I29" s="43"/>
      <c r="J29" s="43"/>
      <c r="K29" s="44"/>
      <c r="L29" s="55"/>
    </row>
    <row r="30" spans="1:12" ht="15" x14ac:dyDescent="0.25">
      <c r="A30" s="14"/>
      <c r="B30" s="15"/>
      <c r="C30" s="11"/>
      <c r="D30" s="52"/>
      <c r="E30" s="42"/>
      <c r="F30" s="43"/>
      <c r="G30" s="43"/>
      <c r="H30" s="43"/>
      <c r="I30" s="43"/>
      <c r="J30" s="43"/>
      <c r="K30" s="44"/>
      <c r="L30" s="55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:L32" si="7">SUM(J25:J31)</f>
        <v>0</v>
      </c>
      <c r="K32" s="25"/>
      <c r="L32" s="19">
        <f t="shared" si="7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6</v>
      </c>
      <c r="H34" s="43">
        <v>8</v>
      </c>
      <c r="I34" s="43">
        <v>12</v>
      </c>
      <c r="J34" s="43">
        <v>148</v>
      </c>
      <c r="K34" s="44"/>
      <c r="L34" s="43">
        <v>15.76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120</v>
      </c>
      <c r="G35" s="43">
        <v>23</v>
      </c>
      <c r="H35" s="43">
        <v>8</v>
      </c>
      <c r="I35" s="43">
        <v>17</v>
      </c>
      <c r="J35" s="43">
        <v>228</v>
      </c>
      <c r="K35" s="44"/>
      <c r="L35" s="43">
        <v>43</v>
      </c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3</v>
      </c>
      <c r="H36" s="43">
        <v>6</v>
      </c>
      <c r="I36" s="43">
        <v>22</v>
      </c>
      <c r="J36" s="43">
        <v>154</v>
      </c>
      <c r="K36" s="44"/>
      <c r="L36" s="43">
        <v>21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</v>
      </c>
      <c r="H37" s="43">
        <v>0</v>
      </c>
      <c r="I37" s="43">
        <v>34</v>
      </c>
      <c r="J37" s="43">
        <v>131</v>
      </c>
      <c r="K37" s="44"/>
      <c r="L37" s="43">
        <v>6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2</v>
      </c>
      <c r="H38" s="43">
        <v>0</v>
      </c>
      <c r="I38" s="43">
        <v>15</v>
      </c>
      <c r="J38" s="43">
        <v>71</v>
      </c>
      <c r="K38" s="44"/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</v>
      </c>
      <c r="H39" s="43">
        <v>0</v>
      </c>
      <c r="I39" s="43">
        <v>10</v>
      </c>
      <c r="J39" s="43">
        <v>52</v>
      </c>
      <c r="K39" s="44"/>
      <c r="L39" s="43">
        <v>3</v>
      </c>
    </row>
    <row r="40" spans="1:12" ht="15" x14ac:dyDescent="0.25">
      <c r="A40" s="14"/>
      <c r="B40" s="15"/>
      <c r="C40" s="11"/>
      <c r="D40" s="53" t="s">
        <v>24</v>
      </c>
      <c r="E40" s="42" t="s">
        <v>78</v>
      </c>
      <c r="F40" s="43">
        <v>180</v>
      </c>
      <c r="G40" s="43">
        <v>0</v>
      </c>
      <c r="H40" s="43">
        <v>0</v>
      </c>
      <c r="I40" s="43">
        <v>0</v>
      </c>
      <c r="J40" s="43">
        <v>0</v>
      </c>
      <c r="K40" s="44"/>
      <c r="L40" s="55">
        <v>48.13</v>
      </c>
    </row>
    <row r="41" spans="1:12" ht="15" x14ac:dyDescent="0.25">
      <c r="A41" s="14"/>
      <c r="B41" s="15"/>
      <c r="C41" s="11"/>
      <c r="D41" s="52" t="s">
        <v>79</v>
      </c>
      <c r="E41" s="42" t="s">
        <v>80</v>
      </c>
      <c r="F41" s="43">
        <v>200</v>
      </c>
      <c r="G41" s="43">
        <v>0</v>
      </c>
      <c r="H41" s="43">
        <v>0</v>
      </c>
      <c r="I41" s="43">
        <v>0</v>
      </c>
      <c r="J41" s="43">
        <v>0</v>
      </c>
      <c r="K41" s="44"/>
      <c r="L41" s="55">
        <v>25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1110</v>
      </c>
      <c r="G42" s="19">
        <f t="shared" ref="G42" si="8">SUM(G33:G41)</f>
        <v>36</v>
      </c>
      <c r="H42" s="19">
        <f t="shared" ref="H42" si="9">SUM(H33:H41)</f>
        <v>22</v>
      </c>
      <c r="I42" s="19">
        <f t="shared" ref="I42" si="10">SUM(I33:I41)</f>
        <v>110</v>
      </c>
      <c r="J42" s="19">
        <f t="shared" ref="J42:L42" si="11">SUM(J33:J41)</f>
        <v>784</v>
      </c>
      <c r="K42" s="25"/>
      <c r="L42" s="19">
        <f t="shared" si="11"/>
        <v>164.89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1110</v>
      </c>
      <c r="G43" s="32">
        <f t="shared" ref="G43" si="12">G32+G42</f>
        <v>36</v>
      </c>
      <c r="H43" s="32">
        <f t="shared" ref="H43" si="13">H32+H42</f>
        <v>22</v>
      </c>
      <c r="I43" s="32">
        <f t="shared" ref="I43" si="14">I32+I42</f>
        <v>110</v>
      </c>
      <c r="J43" s="32">
        <f t="shared" ref="J43:L43" si="15">J32+J42</f>
        <v>784</v>
      </c>
      <c r="K43" s="32"/>
      <c r="L43" s="32">
        <f t="shared" si="15"/>
        <v>164.89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7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59" t="s">
        <v>26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6">SUM(G44:G50)</f>
        <v>0</v>
      </c>
      <c r="H51" s="19">
        <f t="shared" ref="H51" si="17">SUM(H44:H50)</f>
        <v>0</v>
      </c>
      <c r="I51" s="19">
        <f t="shared" ref="I51" si="18">SUM(I44:I50)</f>
        <v>0</v>
      </c>
      <c r="J51" s="19">
        <f t="shared" ref="J51:L51" si="19">SUM(J44:J50)</f>
        <v>0</v>
      </c>
      <c r="K51" s="25"/>
      <c r="L51" s="19">
        <f t="shared" si="19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60</v>
      </c>
      <c r="G52" s="43">
        <v>1</v>
      </c>
      <c r="H52" s="43">
        <v>6</v>
      </c>
      <c r="I52" s="43">
        <v>5</v>
      </c>
      <c r="J52" s="43">
        <v>78</v>
      </c>
      <c r="K52" s="44"/>
      <c r="L52" s="43">
        <v>9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7</v>
      </c>
      <c r="H53" s="43">
        <v>9</v>
      </c>
      <c r="I53" s="43">
        <v>13</v>
      </c>
      <c r="J53" s="43">
        <v>161</v>
      </c>
      <c r="K53" s="44"/>
      <c r="L53" s="43">
        <v>13.76</v>
      </c>
    </row>
    <row r="54" spans="1:12" ht="15" x14ac:dyDescent="0.25">
      <c r="A54" s="23"/>
      <c r="B54" s="15"/>
      <c r="C54" s="11"/>
      <c r="D54" s="7" t="s">
        <v>28</v>
      </c>
      <c r="E54" s="61" t="s">
        <v>82</v>
      </c>
      <c r="F54" s="43">
        <v>180</v>
      </c>
      <c r="G54" s="43">
        <v>35</v>
      </c>
      <c r="H54" s="43">
        <v>15</v>
      </c>
      <c r="I54" s="43">
        <v>43</v>
      </c>
      <c r="J54" s="43">
        <v>448</v>
      </c>
      <c r="K54" s="44"/>
      <c r="L54" s="43">
        <v>53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1</v>
      </c>
      <c r="H56" s="43">
        <v>0</v>
      </c>
      <c r="I56" s="43">
        <v>25</v>
      </c>
      <c r="J56" s="43">
        <v>117</v>
      </c>
      <c r="K56" s="44"/>
      <c r="L56" s="43">
        <v>10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30</v>
      </c>
      <c r="G57" s="43">
        <v>2</v>
      </c>
      <c r="H57" s="43">
        <v>0</v>
      </c>
      <c r="I57" s="43">
        <v>15</v>
      </c>
      <c r="J57" s="43">
        <v>71</v>
      </c>
      <c r="K57" s="44"/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</v>
      </c>
      <c r="H58" s="43">
        <v>0</v>
      </c>
      <c r="I58" s="43">
        <v>10</v>
      </c>
      <c r="J58" s="43">
        <v>52</v>
      </c>
      <c r="K58" s="44"/>
      <c r="L58" s="43">
        <v>3</v>
      </c>
    </row>
    <row r="59" spans="1:12" ht="15" x14ac:dyDescent="0.25">
      <c r="A59" s="23"/>
      <c r="B59" s="15"/>
      <c r="C59" s="11"/>
      <c r="D59" s="53" t="s">
        <v>24</v>
      </c>
      <c r="E59" s="42" t="s">
        <v>78</v>
      </c>
      <c r="F59" s="43">
        <v>180</v>
      </c>
      <c r="G59" s="43">
        <v>0</v>
      </c>
      <c r="H59" s="43">
        <v>0</v>
      </c>
      <c r="I59" s="43">
        <v>0</v>
      </c>
      <c r="J59" s="43">
        <v>0</v>
      </c>
      <c r="K59" s="44"/>
      <c r="L59" s="55">
        <v>48.13</v>
      </c>
    </row>
    <row r="60" spans="1:12" ht="15" x14ac:dyDescent="0.25">
      <c r="A60" s="23"/>
      <c r="B60" s="15"/>
      <c r="C60" s="11"/>
      <c r="D60" s="52" t="s">
        <v>79</v>
      </c>
      <c r="E60" s="42" t="s">
        <v>80</v>
      </c>
      <c r="F60" s="43">
        <v>200</v>
      </c>
      <c r="G60" s="43">
        <v>0</v>
      </c>
      <c r="H60" s="43">
        <v>0</v>
      </c>
      <c r="I60" s="43">
        <v>0</v>
      </c>
      <c r="J60" s="43">
        <v>0</v>
      </c>
      <c r="K60" s="44"/>
      <c r="L60" s="55">
        <v>25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1080</v>
      </c>
      <c r="G61" s="19">
        <f t="shared" ref="G61" si="20">SUM(G52:G60)</f>
        <v>48</v>
      </c>
      <c r="H61" s="19">
        <f t="shared" ref="H61" si="21">SUM(H52:H60)</f>
        <v>30</v>
      </c>
      <c r="I61" s="19">
        <f t="shared" ref="I61" si="22">SUM(I52:I60)</f>
        <v>111</v>
      </c>
      <c r="J61" s="19">
        <f t="shared" ref="J61:L61" si="23">SUM(J52:J60)</f>
        <v>927</v>
      </c>
      <c r="K61" s="25"/>
      <c r="L61" s="19">
        <f t="shared" si="23"/>
        <v>164.89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1080</v>
      </c>
      <c r="G62" s="32">
        <f t="shared" ref="G62" si="24">G51+G61</f>
        <v>48</v>
      </c>
      <c r="H62" s="32">
        <f t="shared" ref="H62" si="25">H51+H61</f>
        <v>30</v>
      </c>
      <c r="I62" s="32">
        <f t="shared" ref="I62" si="26">I51+I61</f>
        <v>111</v>
      </c>
      <c r="J62" s="32">
        <f t="shared" ref="J62:L62" si="27">J51+J61</f>
        <v>927</v>
      </c>
      <c r="K62" s="32"/>
      <c r="L62" s="32">
        <f t="shared" si="27"/>
        <v>164.89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7" t="s">
        <v>22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23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24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4"/>
      <c r="B69" s="17"/>
      <c r="C69" s="8"/>
      <c r="D69" s="18" t="s">
        <v>33</v>
      </c>
      <c r="E69" s="9"/>
      <c r="F69" s="19">
        <f>SUM(F63:F68)</f>
        <v>0</v>
      </c>
      <c r="G69" s="19">
        <f>SUM(G63:G68)</f>
        <v>0</v>
      </c>
      <c r="H69" s="19">
        <f>SUM(H63:H68)</f>
        <v>0</v>
      </c>
      <c r="I69" s="19">
        <f>SUM(I63:I68)</f>
        <v>0</v>
      </c>
      <c r="J69" s="19">
        <f>SUM(J63:J68)</f>
        <v>0</v>
      </c>
      <c r="K69" s="25"/>
      <c r="L69" s="19">
        <f>SUM(L63:L68)</f>
        <v>0</v>
      </c>
    </row>
    <row r="70" spans="1:12" ht="15" x14ac:dyDescent="0.25">
      <c r="A70" s="26">
        <f>A63</f>
        <v>1</v>
      </c>
      <c r="B70" s="13">
        <f>B63</f>
        <v>4</v>
      </c>
      <c r="C70" s="10" t="s">
        <v>25</v>
      </c>
      <c r="D70" s="7" t="s">
        <v>26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27</v>
      </c>
      <c r="E71" s="42" t="s">
        <v>58</v>
      </c>
      <c r="F71" s="43">
        <v>200</v>
      </c>
      <c r="G71" s="43">
        <v>6</v>
      </c>
      <c r="H71" s="43">
        <v>8</v>
      </c>
      <c r="I71" s="43">
        <v>12</v>
      </c>
      <c r="J71" s="43">
        <v>142</v>
      </c>
      <c r="K71" s="44"/>
      <c r="L71" s="43">
        <v>13.76</v>
      </c>
    </row>
    <row r="72" spans="1:12" ht="15" x14ac:dyDescent="0.25">
      <c r="A72" s="23"/>
      <c r="B72" s="15"/>
      <c r="C72" s="11"/>
      <c r="D72" s="7" t="s">
        <v>28</v>
      </c>
      <c r="E72" s="42" t="s">
        <v>56</v>
      </c>
      <c r="F72" s="43">
        <v>120</v>
      </c>
      <c r="G72" s="43">
        <v>12</v>
      </c>
      <c r="H72" s="43">
        <v>19</v>
      </c>
      <c r="I72" s="43">
        <v>15</v>
      </c>
      <c r="J72" s="43">
        <v>275</v>
      </c>
      <c r="K72" s="44"/>
      <c r="L72" s="43">
        <v>51</v>
      </c>
    </row>
    <row r="73" spans="1:12" ht="15" x14ac:dyDescent="0.25">
      <c r="A73" s="23"/>
      <c r="B73" s="15"/>
      <c r="C73" s="11"/>
      <c r="D73" s="7" t="s">
        <v>29</v>
      </c>
      <c r="E73" s="42" t="s">
        <v>57</v>
      </c>
      <c r="F73" s="43">
        <v>150</v>
      </c>
      <c r="G73" s="43">
        <v>6</v>
      </c>
      <c r="H73" s="43">
        <v>6</v>
      </c>
      <c r="I73" s="43">
        <v>36</v>
      </c>
      <c r="J73" s="43">
        <v>217</v>
      </c>
      <c r="K73" s="44"/>
      <c r="L73" s="43">
        <v>11</v>
      </c>
    </row>
    <row r="74" spans="1:12" ht="15" x14ac:dyDescent="0.25">
      <c r="A74" s="23"/>
      <c r="B74" s="15"/>
      <c r="C74" s="11"/>
      <c r="D74" s="7" t="s">
        <v>30</v>
      </c>
      <c r="E74" s="42" t="s">
        <v>59</v>
      </c>
      <c r="F74" s="43">
        <v>200</v>
      </c>
      <c r="G74" s="43">
        <v>4</v>
      </c>
      <c r="H74" s="43">
        <v>3</v>
      </c>
      <c r="I74" s="43">
        <v>16</v>
      </c>
      <c r="J74" s="43">
        <v>110</v>
      </c>
      <c r="K74" s="44"/>
      <c r="L74" s="43">
        <v>10</v>
      </c>
    </row>
    <row r="75" spans="1:12" ht="15" x14ac:dyDescent="0.25">
      <c r="A75" s="23"/>
      <c r="B75" s="15"/>
      <c r="C75" s="11"/>
      <c r="D75" s="7" t="s">
        <v>31</v>
      </c>
      <c r="E75" s="42" t="s">
        <v>46</v>
      </c>
      <c r="F75" s="43">
        <v>30</v>
      </c>
      <c r="G75" s="43">
        <v>2</v>
      </c>
      <c r="H75" s="43">
        <v>0</v>
      </c>
      <c r="I75" s="43">
        <v>15</v>
      </c>
      <c r="J75" s="43">
        <v>71</v>
      </c>
      <c r="K75" s="44"/>
      <c r="L75" s="43">
        <v>3</v>
      </c>
    </row>
    <row r="76" spans="1:12" ht="15" x14ac:dyDescent="0.25">
      <c r="A76" s="23"/>
      <c r="B76" s="15"/>
      <c r="C76" s="11"/>
      <c r="D76" s="7" t="s">
        <v>32</v>
      </c>
      <c r="E76" s="42" t="s">
        <v>47</v>
      </c>
      <c r="F76" s="43">
        <v>30</v>
      </c>
      <c r="G76" s="43">
        <v>2</v>
      </c>
      <c r="H76" s="43">
        <v>0</v>
      </c>
      <c r="I76" s="43">
        <v>10</v>
      </c>
      <c r="J76" s="43">
        <v>52</v>
      </c>
      <c r="K76" s="44"/>
      <c r="L76" s="43">
        <v>3</v>
      </c>
    </row>
    <row r="77" spans="1:12" ht="15" x14ac:dyDescent="0.25">
      <c r="A77" s="23"/>
      <c r="B77" s="15"/>
      <c r="C77" s="11"/>
      <c r="D77" s="53" t="s">
        <v>24</v>
      </c>
      <c r="E77" s="42" t="s">
        <v>78</v>
      </c>
      <c r="F77" s="43">
        <v>180</v>
      </c>
      <c r="G77" s="43">
        <v>0</v>
      </c>
      <c r="H77" s="43">
        <v>0</v>
      </c>
      <c r="I77" s="43">
        <v>0</v>
      </c>
      <c r="J77" s="43">
        <v>0</v>
      </c>
      <c r="K77" s="44"/>
      <c r="L77" s="55">
        <v>48.13</v>
      </c>
    </row>
    <row r="78" spans="1:12" ht="15" x14ac:dyDescent="0.25">
      <c r="A78" s="23"/>
      <c r="B78" s="15"/>
      <c r="C78" s="11"/>
      <c r="D78" s="52" t="s">
        <v>79</v>
      </c>
      <c r="E78" s="42" t="s">
        <v>80</v>
      </c>
      <c r="F78" s="43">
        <v>200</v>
      </c>
      <c r="G78" s="43">
        <v>0</v>
      </c>
      <c r="H78" s="43">
        <v>0</v>
      </c>
      <c r="I78" s="43">
        <v>0</v>
      </c>
      <c r="J78" s="43">
        <v>0</v>
      </c>
      <c r="K78" s="44"/>
      <c r="L78" s="55">
        <v>25</v>
      </c>
    </row>
    <row r="79" spans="1:12" ht="15" x14ac:dyDescent="0.25">
      <c r="A79" s="24"/>
      <c r="B79" s="17"/>
      <c r="C79" s="8"/>
      <c r="D79" s="18" t="s">
        <v>33</v>
      </c>
      <c r="E79" s="9"/>
      <c r="F79" s="19">
        <f>SUM(F70:F78)</f>
        <v>1110</v>
      </c>
      <c r="G79" s="19">
        <f t="shared" ref="G79" si="28">SUM(G70:G78)</f>
        <v>32</v>
      </c>
      <c r="H79" s="19">
        <f t="shared" ref="H79" si="29">SUM(H70:H78)</f>
        <v>36</v>
      </c>
      <c r="I79" s="19">
        <f t="shared" ref="I79" si="30">SUM(I70:I78)</f>
        <v>104</v>
      </c>
      <c r="J79" s="19">
        <f t="shared" ref="J79:L79" si="31">SUM(J70:J78)</f>
        <v>867</v>
      </c>
      <c r="K79" s="25"/>
      <c r="L79" s="19">
        <f t="shared" si="31"/>
        <v>164.89000000000001</v>
      </c>
    </row>
    <row r="80" spans="1:12" ht="15.75" customHeight="1" x14ac:dyDescent="0.2">
      <c r="A80" s="29">
        <f>A63</f>
        <v>1</v>
      </c>
      <c r="B80" s="30">
        <f>B63</f>
        <v>4</v>
      </c>
      <c r="C80" s="69" t="s">
        <v>4</v>
      </c>
      <c r="D80" s="70"/>
      <c r="E80" s="31"/>
      <c r="F80" s="32">
        <f>F69+F79</f>
        <v>1110</v>
      </c>
      <c r="G80" s="32">
        <f t="shared" ref="G80" si="32">G69+G79</f>
        <v>32</v>
      </c>
      <c r="H80" s="32">
        <f t="shared" ref="H80" si="33">H69+H79</f>
        <v>36</v>
      </c>
      <c r="I80" s="32">
        <f t="shared" ref="I80" si="34">I69+I79</f>
        <v>104</v>
      </c>
      <c r="J80" s="32">
        <f t="shared" ref="J80:L80" si="35">J69+J79</f>
        <v>867</v>
      </c>
      <c r="K80" s="32"/>
      <c r="L80" s="32">
        <f t="shared" si="35"/>
        <v>164.89000000000001</v>
      </c>
    </row>
    <row r="81" spans="1:12" ht="15" x14ac:dyDescent="0.25">
      <c r="A81" s="20">
        <v>1</v>
      </c>
      <c r="B81" s="21">
        <v>5</v>
      </c>
      <c r="C81" s="22" t="s">
        <v>20</v>
      </c>
      <c r="D81" s="22" t="s">
        <v>21</v>
      </c>
      <c r="E81" s="57"/>
      <c r="F81" s="40"/>
      <c r="G81" s="40"/>
      <c r="H81" s="40"/>
      <c r="I81" s="40"/>
      <c r="J81" s="40"/>
      <c r="K81" s="41"/>
      <c r="L81" s="40"/>
    </row>
    <row r="82" spans="1:12" ht="15" x14ac:dyDescent="0.25">
      <c r="A82" s="23"/>
      <c r="B82" s="15"/>
      <c r="C82" s="11"/>
      <c r="D82" s="7" t="s">
        <v>21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7" t="s">
        <v>22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23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24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4"/>
      <c r="B88" s="17"/>
      <c r="C88" s="8"/>
      <c r="D88" s="18" t="s">
        <v>33</v>
      </c>
      <c r="E88" s="9"/>
      <c r="F88" s="19">
        <f>SUM(F81:F87)</f>
        <v>0</v>
      </c>
      <c r="G88" s="19">
        <f t="shared" ref="G88" si="36">SUM(G81:G87)</f>
        <v>0</v>
      </c>
      <c r="H88" s="19">
        <f t="shared" ref="H88" si="37">SUM(H81:H87)</f>
        <v>0</v>
      </c>
      <c r="I88" s="19">
        <f t="shared" ref="I88" si="38">SUM(I81:I87)</f>
        <v>0</v>
      </c>
      <c r="J88" s="19">
        <f t="shared" ref="J88:L88" si="39">SUM(J81:J87)</f>
        <v>0</v>
      </c>
      <c r="K88" s="25"/>
      <c r="L88" s="19">
        <f t="shared" si="39"/>
        <v>0</v>
      </c>
    </row>
    <row r="89" spans="1:12" ht="15" x14ac:dyDescent="0.25">
      <c r="A89" s="26">
        <f>A81</f>
        <v>1</v>
      </c>
      <c r="B89" s="13">
        <f>B81</f>
        <v>5</v>
      </c>
      <c r="C89" s="10" t="s">
        <v>25</v>
      </c>
      <c r="D89" s="7" t="s">
        <v>26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27</v>
      </c>
      <c r="E90" s="42" t="s">
        <v>60</v>
      </c>
      <c r="F90" s="43">
        <v>200</v>
      </c>
      <c r="G90" s="43">
        <v>5</v>
      </c>
      <c r="H90" s="43">
        <v>3</v>
      </c>
      <c r="I90" s="43">
        <v>17</v>
      </c>
      <c r="J90" s="43">
        <v>120</v>
      </c>
      <c r="K90" s="44"/>
      <c r="L90" s="43">
        <v>12.76</v>
      </c>
    </row>
    <row r="91" spans="1:12" ht="15" x14ac:dyDescent="0.25">
      <c r="A91" s="23"/>
      <c r="B91" s="15"/>
      <c r="C91" s="11"/>
      <c r="D91" s="7" t="s">
        <v>28</v>
      </c>
      <c r="E91" s="42" t="s">
        <v>61</v>
      </c>
      <c r="F91" s="43">
        <v>90</v>
      </c>
      <c r="G91" s="43">
        <v>13</v>
      </c>
      <c r="H91" s="43">
        <v>12</v>
      </c>
      <c r="I91" s="43">
        <v>8</v>
      </c>
      <c r="J91" s="43">
        <v>198</v>
      </c>
      <c r="K91" s="44"/>
      <c r="L91" s="43">
        <v>30</v>
      </c>
    </row>
    <row r="92" spans="1:12" ht="15" x14ac:dyDescent="0.25">
      <c r="A92" s="23"/>
      <c r="B92" s="15"/>
      <c r="C92" s="11"/>
      <c r="D92" s="7" t="s">
        <v>29</v>
      </c>
      <c r="E92" s="42" t="s">
        <v>62</v>
      </c>
      <c r="F92" s="43">
        <v>150</v>
      </c>
      <c r="G92" s="43">
        <v>4</v>
      </c>
      <c r="H92" s="43">
        <v>15</v>
      </c>
      <c r="I92" s="43">
        <v>18</v>
      </c>
      <c r="J92" s="43">
        <v>222</v>
      </c>
      <c r="K92" s="44"/>
      <c r="L92" s="43">
        <v>17</v>
      </c>
    </row>
    <row r="93" spans="1:12" ht="15" x14ac:dyDescent="0.25">
      <c r="A93" s="23"/>
      <c r="B93" s="15"/>
      <c r="C93" s="11"/>
      <c r="D93" s="7" t="s">
        <v>30</v>
      </c>
      <c r="E93" s="42" t="s">
        <v>63</v>
      </c>
      <c r="F93" s="43">
        <v>200</v>
      </c>
      <c r="G93" s="43">
        <v>0</v>
      </c>
      <c r="H93" s="43">
        <v>0</v>
      </c>
      <c r="I93" s="43">
        <v>25</v>
      </c>
      <c r="J93" s="43">
        <v>103</v>
      </c>
      <c r="K93" s="44"/>
      <c r="L93" s="43">
        <v>9</v>
      </c>
    </row>
    <row r="94" spans="1:12" ht="15" x14ac:dyDescent="0.25">
      <c r="A94" s="23"/>
      <c r="B94" s="15"/>
      <c r="C94" s="11"/>
      <c r="D94" s="7" t="s">
        <v>31</v>
      </c>
      <c r="E94" s="42" t="s">
        <v>46</v>
      </c>
      <c r="F94" s="43">
        <v>30</v>
      </c>
      <c r="G94" s="43">
        <v>2</v>
      </c>
      <c r="H94" s="43">
        <v>0</v>
      </c>
      <c r="I94" s="43">
        <v>15</v>
      </c>
      <c r="J94" s="43">
        <v>71</v>
      </c>
      <c r="K94" s="44"/>
      <c r="L94" s="43">
        <v>3</v>
      </c>
    </row>
    <row r="95" spans="1:12" ht="15" x14ac:dyDescent="0.25">
      <c r="A95" s="23"/>
      <c r="B95" s="15"/>
      <c r="C95" s="11"/>
      <c r="D95" s="58" t="s">
        <v>81</v>
      </c>
      <c r="E95" s="42" t="s">
        <v>64</v>
      </c>
      <c r="F95" s="43" t="s">
        <v>65</v>
      </c>
      <c r="G95" s="43">
        <v>8</v>
      </c>
      <c r="H95" s="43">
        <v>12</v>
      </c>
      <c r="I95" s="43">
        <v>25</v>
      </c>
      <c r="J95" s="43">
        <v>241</v>
      </c>
      <c r="K95" s="44"/>
      <c r="L95" s="43">
        <v>20</v>
      </c>
    </row>
    <row r="96" spans="1:12" ht="15" x14ac:dyDescent="0.25">
      <c r="A96" s="23"/>
      <c r="B96" s="15"/>
      <c r="C96" s="11"/>
      <c r="D96" s="53" t="s">
        <v>24</v>
      </c>
      <c r="E96" s="42" t="s">
        <v>78</v>
      </c>
      <c r="F96" s="43">
        <v>180</v>
      </c>
      <c r="G96" s="43">
        <v>0</v>
      </c>
      <c r="H96" s="43">
        <v>0</v>
      </c>
      <c r="I96" s="43">
        <v>0</v>
      </c>
      <c r="J96" s="43">
        <v>0</v>
      </c>
      <c r="K96" s="44"/>
      <c r="L96" s="55">
        <v>48.13</v>
      </c>
    </row>
    <row r="97" spans="1:12" ht="15" x14ac:dyDescent="0.25">
      <c r="A97" s="23"/>
      <c r="B97" s="15"/>
      <c r="C97" s="11"/>
      <c r="D97" s="52" t="s">
        <v>79</v>
      </c>
      <c r="E97" s="42" t="s">
        <v>80</v>
      </c>
      <c r="F97" s="43">
        <v>200</v>
      </c>
      <c r="G97" s="43">
        <v>0</v>
      </c>
      <c r="H97" s="43">
        <v>0</v>
      </c>
      <c r="I97" s="43">
        <v>0</v>
      </c>
      <c r="J97" s="43">
        <v>0</v>
      </c>
      <c r="K97" s="44"/>
      <c r="L97" s="55">
        <v>25</v>
      </c>
    </row>
    <row r="98" spans="1:12" ht="15" x14ac:dyDescent="0.25">
      <c r="A98" s="24"/>
      <c r="B98" s="17"/>
      <c r="C98" s="8"/>
      <c r="D98" s="18" t="s">
        <v>33</v>
      </c>
      <c r="E98" s="9"/>
      <c r="F98" s="19">
        <f>SUM(F89:F97)</f>
        <v>1050</v>
      </c>
      <c r="G98" s="19">
        <f t="shared" ref="G98" si="40">SUM(G89:G97)</f>
        <v>32</v>
      </c>
      <c r="H98" s="19">
        <f t="shared" ref="H98" si="41">SUM(H89:H97)</f>
        <v>42</v>
      </c>
      <c r="I98" s="19">
        <f t="shared" ref="I98" si="42">SUM(I89:I97)</f>
        <v>108</v>
      </c>
      <c r="J98" s="19">
        <f t="shared" ref="J98:L98" si="43">SUM(J89:J97)</f>
        <v>955</v>
      </c>
      <c r="K98" s="25"/>
      <c r="L98" s="19">
        <f t="shared" si="43"/>
        <v>164.89</v>
      </c>
    </row>
    <row r="99" spans="1:12" ht="15.75" customHeight="1" x14ac:dyDescent="0.2">
      <c r="A99" s="29">
        <f>A81</f>
        <v>1</v>
      </c>
      <c r="B99" s="30">
        <f>B81</f>
        <v>5</v>
      </c>
      <c r="C99" s="69" t="s">
        <v>4</v>
      </c>
      <c r="D99" s="70"/>
      <c r="E99" s="31"/>
      <c r="F99" s="32">
        <f>F88+F98</f>
        <v>1050</v>
      </c>
      <c r="G99" s="32">
        <f t="shared" ref="G99" si="44">G88+G98</f>
        <v>32</v>
      </c>
      <c r="H99" s="32">
        <f t="shared" ref="H99" si="45">H88+H98</f>
        <v>42</v>
      </c>
      <c r="I99" s="32">
        <f t="shared" ref="I99" si="46">I88+I98</f>
        <v>108</v>
      </c>
      <c r="J99" s="32">
        <f t="shared" ref="J99:L99" si="47">J88+J98</f>
        <v>955</v>
      </c>
      <c r="K99" s="32"/>
      <c r="L99" s="32">
        <f t="shared" si="47"/>
        <v>164.89</v>
      </c>
    </row>
    <row r="100" spans="1:12" ht="15" x14ac:dyDescent="0.25">
      <c r="A100" s="20">
        <v>2</v>
      </c>
      <c r="B100" s="21">
        <v>1</v>
      </c>
      <c r="C100" s="22" t="s">
        <v>20</v>
      </c>
      <c r="D100" s="22" t="s">
        <v>21</v>
      </c>
      <c r="E100" s="39"/>
      <c r="F100" s="40"/>
      <c r="G100" s="40"/>
      <c r="H100" s="40"/>
      <c r="I100" s="40"/>
      <c r="J100" s="40"/>
      <c r="K100" s="41"/>
      <c r="L100" s="40"/>
    </row>
    <row r="101" spans="1:12" ht="15" x14ac:dyDescent="0.25">
      <c r="A101" s="23"/>
      <c r="B101" s="15"/>
      <c r="C101" s="11"/>
      <c r="D101" s="7" t="s">
        <v>21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22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23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58" t="s">
        <v>81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4"/>
      <c r="B107" s="17"/>
      <c r="C107" s="8"/>
      <c r="D107" s="18" t="s">
        <v>33</v>
      </c>
      <c r="E107" s="9"/>
      <c r="F107" s="19">
        <f>SUM(F100:F106)</f>
        <v>0</v>
      </c>
      <c r="G107" s="19">
        <f t="shared" ref="G107:J107" si="48">SUM(G100:G106)</f>
        <v>0</v>
      </c>
      <c r="H107" s="19">
        <f t="shared" si="48"/>
        <v>0</v>
      </c>
      <c r="I107" s="19">
        <f t="shared" si="48"/>
        <v>0</v>
      </c>
      <c r="J107" s="19">
        <f t="shared" si="48"/>
        <v>0</v>
      </c>
      <c r="K107" s="25"/>
      <c r="L107" s="19">
        <f t="shared" ref="L107" si="49">SUM(L100:L106)</f>
        <v>0</v>
      </c>
    </row>
    <row r="108" spans="1:12" ht="15" x14ac:dyDescent="0.25">
      <c r="A108" s="26">
        <f>A100</f>
        <v>2</v>
      </c>
      <c r="B108" s="13">
        <f>B100</f>
        <v>1</v>
      </c>
      <c r="C108" s="10" t="s">
        <v>25</v>
      </c>
      <c r="D108" s="7" t="s">
        <v>26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27</v>
      </c>
      <c r="E109" s="42" t="s">
        <v>69</v>
      </c>
      <c r="F109" s="43">
        <v>200</v>
      </c>
      <c r="G109" s="43">
        <v>6</v>
      </c>
      <c r="H109" s="43">
        <v>8</v>
      </c>
      <c r="I109" s="43">
        <v>15</v>
      </c>
      <c r="J109" s="43">
        <v>154</v>
      </c>
      <c r="K109" s="44"/>
      <c r="L109" s="43">
        <v>14.76</v>
      </c>
    </row>
    <row r="110" spans="1:12" ht="15" x14ac:dyDescent="0.25">
      <c r="A110" s="23"/>
      <c r="B110" s="15"/>
      <c r="C110" s="11"/>
      <c r="D110" s="7" t="s">
        <v>28</v>
      </c>
      <c r="E110" s="60" t="s">
        <v>66</v>
      </c>
      <c r="F110" s="62">
        <v>150</v>
      </c>
      <c r="G110" s="62">
        <v>15</v>
      </c>
      <c r="H110" s="62">
        <v>8</v>
      </c>
      <c r="I110" s="62">
        <v>7</v>
      </c>
      <c r="J110" s="62">
        <v>166</v>
      </c>
      <c r="K110" s="44"/>
      <c r="L110" s="43">
        <v>45</v>
      </c>
    </row>
    <row r="111" spans="1:12" ht="15" x14ac:dyDescent="0.25">
      <c r="A111" s="23"/>
      <c r="B111" s="15"/>
      <c r="C111" s="11"/>
      <c r="D111" s="7" t="s">
        <v>29</v>
      </c>
      <c r="E111" s="42" t="s">
        <v>67</v>
      </c>
      <c r="F111" s="43">
        <v>150</v>
      </c>
      <c r="G111" s="43">
        <v>4</v>
      </c>
      <c r="H111" s="43">
        <v>5</v>
      </c>
      <c r="I111" s="43">
        <v>40</v>
      </c>
      <c r="J111" s="43">
        <v>224</v>
      </c>
      <c r="K111" s="44"/>
      <c r="L111" s="43">
        <v>17</v>
      </c>
    </row>
    <row r="112" spans="1:12" ht="15" x14ac:dyDescent="0.25">
      <c r="A112" s="23"/>
      <c r="B112" s="15"/>
      <c r="C112" s="11"/>
      <c r="D112" s="7" t="s">
        <v>30</v>
      </c>
      <c r="E112" s="42" t="s">
        <v>45</v>
      </c>
      <c r="F112" s="43">
        <v>200</v>
      </c>
      <c r="G112" s="43">
        <v>1</v>
      </c>
      <c r="H112" s="43">
        <v>0</v>
      </c>
      <c r="I112" s="43">
        <v>31</v>
      </c>
      <c r="J112" s="43">
        <v>121</v>
      </c>
      <c r="K112" s="44"/>
      <c r="L112" s="43">
        <v>9</v>
      </c>
    </row>
    <row r="113" spans="1:12" ht="15" x14ac:dyDescent="0.25">
      <c r="A113" s="23"/>
      <c r="B113" s="15"/>
      <c r="C113" s="11"/>
      <c r="D113" s="7" t="s">
        <v>31</v>
      </c>
      <c r="E113" s="42" t="s">
        <v>46</v>
      </c>
      <c r="F113" s="43">
        <v>30</v>
      </c>
      <c r="G113" s="43">
        <v>2</v>
      </c>
      <c r="H113" s="43">
        <v>0</v>
      </c>
      <c r="I113" s="43">
        <v>15</v>
      </c>
      <c r="J113" s="43">
        <v>71</v>
      </c>
      <c r="K113" s="44"/>
      <c r="L113" s="43">
        <v>3</v>
      </c>
    </row>
    <row r="114" spans="1:12" ht="15" x14ac:dyDescent="0.25">
      <c r="A114" s="23"/>
      <c r="B114" s="15"/>
      <c r="C114" s="11"/>
      <c r="D114" s="7" t="s">
        <v>32</v>
      </c>
      <c r="E114" s="42" t="s">
        <v>47</v>
      </c>
      <c r="F114" s="43">
        <v>30</v>
      </c>
      <c r="G114" s="43">
        <v>2</v>
      </c>
      <c r="H114" s="43">
        <v>0</v>
      </c>
      <c r="I114" s="43">
        <v>10</v>
      </c>
      <c r="J114" s="43">
        <v>52</v>
      </c>
      <c r="K114" s="44"/>
      <c r="L114" s="43">
        <v>3</v>
      </c>
    </row>
    <row r="115" spans="1:12" ht="15" x14ac:dyDescent="0.25">
      <c r="A115" s="23"/>
      <c r="B115" s="15"/>
      <c r="C115" s="11"/>
      <c r="D115" s="53" t="s">
        <v>24</v>
      </c>
      <c r="E115" s="42" t="s">
        <v>78</v>
      </c>
      <c r="F115" s="43">
        <v>180</v>
      </c>
      <c r="G115" s="43">
        <v>0</v>
      </c>
      <c r="H115" s="43">
        <v>0</v>
      </c>
      <c r="I115" s="43">
        <v>0</v>
      </c>
      <c r="J115" s="43">
        <v>0</v>
      </c>
      <c r="K115" s="44"/>
      <c r="L115" s="55">
        <v>48.13</v>
      </c>
    </row>
    <row r="116" spans="1:12" ht="15" x14ac:dyDescent="0.25">
      <c r="A116" s="23"/>
      <c r="B116" s="15"/>
      <c r="C116" s="11"/>
      <c r="D116" s="52" t="s">
        <v>79</v>
      </c>
      <c r="E116" s="42" t="s">
        <v>80</v>
      </c>
      <c r="F116" s="43">
        <v>200</v>
      </c>
      <c r="G116" s="43">
        <v>0</v>
      </c>
      <c r="H116" s="43">
        <v>0</v>
      </c>
      <c r="I116" s="43">
        <v>0</v>
      </c>
      <c r="J116" s="43">
        <v>0</v>
      </c>
      <c r="K116" s="44"/>
      <c r="L116" s="55">
        <v>25</v>
      </c>
    </row>
    <row r="117" spans="1:12" ht="15" x14ac:dyDescent="0.25">
      <c r="A117" s="24"/>
      <c r="B117" s="17"/>
      <c r="C117" s="8"/>
      <c r="D117" s="18" t="s">
        <v>33</v>
      </c>
      <c r="E117" s="9"/>
      <c r="F117" s="19">
        <f>SUM(F108:F116)</f>
        <v>1140</v>
      </c>
      <c r="G117" s="19">
        <f t="shared" ref="G117:J117" si="50">SUM(G108:G116)</f>
        <v>30</v>
      </c>
      <c r="H117" s="19">
        <f t="shared" si="50"/>
        <v>21</v>
      </c>
      <c r="I117" s="19">
        <f t="shared" si="50"/>
        <v>118</v>
      </c>
      <c r="J117" s="19">
        <f t="shared" si="50"/>
        <v>788</v>
      </c>
      <c r="K117" s="25"/>
      <c r="L117" s="19">
        <f t="shared" ref="L117" si="51">SUM(L108:L116)</f>
        <v>164.89</v>
      </c>
    </row>
    <row r="118" spans="1:12" ht="15" x14ac:dyDescent="0.2">
      <c r="A118" s="29">
        <f>A100</f>
        <v>2</v>
      </c>
      <c r="B118" s="30">
        <f>B100</f>
        <v>1</v>
      </c>
      <c r="C118" s="69" t="s">
        <v>4</v>
      </c>
      <c r="D118" s="70"/>
      <c r="E118" s="31"/>
      <c r="F118" s="32">
        <f>F107+F117</f>
        <v>1140</v>
      </c>
      <c r="G118" s="32">
        <f t="shared" ref="G118" si="52">G107+G117</f>
        <v>30</v>
      </c>
      <c r="H118" s="32">
        <f t="shared" ref="H118" si="53">H107+H117</f>
        <v>21</v>
      </c>
      <c r="I118" s="32">
        <f t="shared" ref="I118" si="54">I107+I117</f>
        <v>118</v>
      </c>
      <c r="J118" s="32">
        <f t="shared" ref="J118:L118" si="55">J107+J117</f>
        <v>788</v>
      </c>
      <c r="K118" s="32"/>
      <c r="L118" s="32">
        <f t="shared" si="55"/>
        <v>164.89</v>
      </c>
    </row>
    <row r="119" spans="1:12" ht="15" x14ac:dyDescent="0.25">
      <c r="A119" s="14">
        <v>2</v>
      </c>
      <c r="B119" s="15">
        <v>2</v>
      </c>
      <c r="C119" s="22" t="s">
        <v>20</v>
      </c>
      <c r="D119" s="5" t="s">
        <v>21</v>
      </c>
      <c r="E119" s="57"/>
      <c r="F119" s="40"/>
      <c r="G119" s="40"/>
      <c r="H119" s="40"/>
      <c r="I119" s="40"/>
      <c r="J119" s="40"/>
      <c r="K119" s="41"/>
      <c r="L119" s="40"/>
    </row>
    <row r="120" spans="1:12" ht="15" x14ac:dyDescent="0.25">
      <c r="A120" s="14"/>
      <c r="B120" s="15"/>
      <c r="C120" s="11"/>
      <c r="D120" s="6" t="s">
        <v>21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14"/>
      <c r="B121" s="15"/>
      <c r="C121" s="11"/>
      <c r="D121" s="7" t="s">
        <v>22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23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6"/>
      <c r="B126" s="17"/>
      <c r="C126" s="8"/>
      <c r="D126" s="18" t="s">
        <v>33</v>
      </c>
      <c r="E126" s="9"/>
      <c r="F126" s="19">
        <f>SUM(F119:F125)</f>
        <v>0</v>
      </c>
      <c r="G126" s="19">
        <f t="shared" ref="G126:J126" si="56">SUM(G119:G125)</f>
        <v>0</v>
      </c>
      <c r="H126" s="19">
        <f t="shared" si="56"/>
        <v>0</v>
      </c>
      <c r="I126" s="19">
        <f t="shared" si="56"/>
        <v>0</v>
      </c>
      <c r="J126" s="19">
        <f t="shared" si="56"/>
        <v>0</v>
      </c>
      <c r="K126" s="25"/>
      <c r="L126" s="19">
        <f t="shared" ref="L126" si="57">SUM(L119:L125)</f>
        <v>0</v>
      </c>
    </row>
    <row r="127" spans="1:12" ht="15" x14ac:dyDescent="0.25">
      <c r="A127" s="13">
        <f>A119</f>
        <v>2</v>
      </c>
      <c r="B127" s="13">
        <f>B119</f>
        <v>2</v>
      </c>
      <c r="C127" s="10" t="s">
        <v>25</v>
      </c>
      <c r="D127" s="7" t="s">
        <v>26</v>
      </c>
      <c r="E127" s="42"/>
      <c r="F127" s="43"/>
      <c r="G127" s="43"/>
      <c r="H127" s="43"/>
      <c r="I127" s="43"/>
      <c r="J127" s="43"/>
      <c r="K127" s="44"/>
      <c r="L127" s="43"/>
    </row>
    <row r="128" spans="1:12" ht="15.75" thickBot="1" x14ac:dyDescent="0.3">
      <c r="A128" s="14"/>
      <c r="B128" s="15"/>
      <c r="C128" s="11"/>
      <c r="D128" s="7" t="s">
        <v>27</v>
      </c>
      <c r="E128" s="56" t="s">
        <v>83</v>
      </c>
      <c r="F128" s="43">
        <v>210</v>
      </c>
      <c r="G128" s="43">
        <v>8</v>
      </c>
      <c r="H128" s="43">
        <v>8</v>
      </c>
      <c r="I128" s="43">
        <v>29</v>
      </c>
      <c r="J128" s="43">
        <v>215</v>
      </c>
      <c r="K128" s="44"/>
      <c r="L128" s="43">
        <v>15.76</v>
      </c>
    </row>
    <row r="129" spans="1:12" ht="15" x14ac:dyDescent="0.25">
      <c r="A129" s="14"/>
      <c r="B129" s="15"/>
      <c r="C129" s="11"/>
      <c r="D129" s="7" t="s">
        <v>28</v>
      </c>
      <c r="E129" s="39" t="s">
        <v>70</v>
      </c>
      <c r="F129" s="40">
        <v>120</v>
      </c>
      <c r="G129" s="40">
        <v>17</v>
      </c>
      <c r="H129" s="40">
        <v>18</v>
      </c>
      <c r="I129" s="40">
        <v>17</v>
      </c>
      <c r="J129" s="40">
        <v>305</v>
      </c>
      <c r="K129" s="44"/>
      <c r="L129" s="43">
        <v>40</v>
      </c>
    </row>
    <row r="130" spans="1:12" ht="15" x14ac:dyDescent="0.25">
      <c r="A130" s="14"/>
      <c r="B130" s="15"/>
      <c r="C130" s="11"/>
      <c r="D130" s="7" t="s">
        <v>29</v>
      </c>
      <c r="E130" s="56" t="s">
        <v>84</v>
      </c>
      <c r="F130" s="43">
        <v>190</v>
      </c>
      <c r="G130" s="43">
        <v>9</v>
      </c>
      <c r="H130" s="43">
        <v>10</v>
      </c>
      <c r="I130" s="43">
        <v>17</v>
      </c>
      <c r="J130" s="43">
        <v>195</v>
      </c>
      <c r="K130" s="44"/>
      <c r="L130" s="43">
        <v>21</v>
      </c>
    </row>
    <row r="131" spans="1:12" ht="15" x14ac:dyDescent="0.25">
      <c r="A131" s="14"/>
      <c r="B131" s="15"/>
      <c r="C131" s="11"/>
      <c r="D131" s="7" t="s">
        <v>30</v>
      </c>
      <c r="E131" s="42" t="s">
        <v>45</v>
      </c>
      <c r="F131" s="43">
        <v>200</v>
      </c>
      <c r="G131" s="43">
        <v>1</v>
      </c>
      <c r="H131" s="43">
        <v>0</v>
      </c>
      <c r="I131" s="43">
        <v>31</v>
      </c>
      <c r="J131" s="43">
        <v>121</v>
      </c>
      <c r="K131" s="44"/>
      <c r="L131" s="43">
        <v>9</v>
      </c>
    </row>
    <row r="132" spans="1:12" ht="15" x14ac:dyDescent="0.25">
      <c r="A132" s="14"/>
      <c r="B132" s="15"/>
      <c r="C132" s="11"/>
      <c r="D132" s="7" t="s">
        <v>31</v>
      </c>
      <c r="E132" s="42" t="s">
        <v>46</v>
      </c>
      <c r="F132" s="43">
        <v>30</v>
      </c>
      <c r="G132" s="43">
        <v>2</v>
      </c>
      <c r="H132" s="43">
        <v>0</v>
      </c>
      <c r="I132" s="43">
        <v>15</v>
      </c>
      <c r="J132" s="43">
        <v>71</v>
      </c>
      <c r="K132" s="44"/>
      <c r="L132" s="43">
        <v>3</v>
      </c>
    </row>
    <row r="133" spans="1:12" ht="15" x14ac:dyDescent="0.25">
      <c r="A133" s="14"/>
      <c r="B133" s="15"/>
      <c r="C133" s="11"/>
      <c r="D133" s="7" t="s">
        <v>32</v>
      </c>
      <c r="E133" s="42" t="s">
        <v>47</v>
      </c>
      <c r="F133" s="43">
        <v>30</v>
      </c>
      <c r="G133" s="43">
        <v>2</v>
      </c>
      <c r="H133" s="43">
        <v>0</v>
      </c>
      <c r="I133" s="43">
        <v>10</v>
      </c>
      <c r="J133" s="43">
        <v>52</v>
      </c>
      <c r="K133" s="44"/>
      <c r="L133" s="43">
        <v>3</v>
      </c>
    </row>
    <row r="134" spans="1:12" ht="15" x14ac:dyDescent="0.25">
      <c r="A134" s="14"/>
      <c r="B134" s="15"/>
      <c r="C134" s="11"/>
      <c r="D134" s="53" t="s">
        <v>24</v>
      </c>
      <c r="E134" s="42" t="s">
        <v>78</v>
      </c>
      <c r="F134" s="43">
        <v>180</v>
      </c>
      <c r="G134" s="43">
        <v>0</v>
      </c>
      <c r="H134" s="43">
        <v>0</v>
      </c>
      <c r="I134" s="43">
        <v>0</v>
      </c>
      <c r="J134" s="43">
        <v>0</v>
      </c>
      <c r="K134" s="44"/>
      <c r="L134" s="55">
        <v>48.13</v>
      </c>
    </row>
    <row r="135" spans="1:12" ht="15" x14ac:dyDescent="0.25">
      <c r="A135" s="14"/>
      <c r="B135" s="15"/>
      <c r="C135" s="11"/>
      <c r="D135" s="52" t="s">
        <v>79</v>
      </c>
      <c r="E135" s="42" t="s">
        <v>80</v>
      </c>
      <c r="F135" s="43">
        <v>200</v>
      </c>
      <c r="G135" s="43">
        <v>0</v>
      </c>
      <c r="H135" s="43">
        <v>0</v>
      </c>
      <c r="I135" s="43">
        <v>0</v>
      </c>
      <c r="J135" s="43">
        <v>0</v>
      </c>
      <c r="K135" s="44"/>
      <c r="L135" s="55">
        <v>25</v>
      </c>
    </row>
    <row r="136" spans="1:12" ht="15" x14ac:dyDescent="0.25">
      <c r="A136" s="16"/>
      <c r="B136" s="17"/>
      <c r="C136" s="8"/>
      <c r="D136" s="63" t="s">
        <v>33</v>
      </c>
      <c r="E136" s="9"/>
      <c r="F136" s="19">
        <f>SUM(F127:F135)</f>
        <v>1160</v>
      </c>
      <c r="G136" s="19">
        <f t="shared" ref="G136:J136" si="58">SUM(G127:G135)</f>
        <v>39</v>
      </c>
      <c r="H136" s="19">
        <f t="shared" si="58"/>
        <v>36</v>
      </c>
      <c r="I136" s="19">
        <f t="shared" si="58"/>
        <v>119</v>
      </c>
      <c r="J136" s="19">
        <f t="shared" si="58"/>
        <v>959</v>
      </c>
      <c r="K136" s="25"/>
      <c r="L136" s="19">
        <f t="shared" ref="L136" si="59">SUM(L127:L135)</f>
        <v>164.89</v>
      </c>
    </row>
    <row r="137" spans="1:12" ht="15" x14ac:dyDescent="0.2">
      <c r="A137" s="33">
        <f>A119</f>
        <v>2</v>
      </c>
      <c r="B137" s="33">
        <f>B119</f>
        <v>2</v>
      </c>
      <c r="C137" s="69" t="s">
        <v>4</v>
      </c>
      <c r="D137" s="70"/>
      <c r="E137" s="31"/>
      <c r="F137" s="32">
        <f>F126+F136</f>
        <v>1160</v>
      </c>
      <c r="G137" s="32">
        <f t="shared" ref="G137" si="60">G126+G136</f>
        <v>39</v>
      </c>
      <c r="H137" s="32">
        <f t="shared" ref="H137" si="61">H126+H136</f>
        <v>36</v>
      </c>
      <c r="I137" s="32">
        <f t="shared" ref="I137" si="62">I126+I136</f>
        <v>119</v>
      </c>
      <c r="J137" s="32">
        <f t="shared" ref="J137:L137" si="63">J126+J136</f>
        <v>959</v>
      </c>
      <c r="K137" s="32"/>
      <c r="L137" s="32">
        <f t="shared" si="63"/>
        <v>164.89</v>
      </c>
    </row>
    <row r="138" spans="1:12" ht="15" x14ac:dyDescent="0.25">
      <c r="A138" s="20">
        <v>2</v>
      </c>
      <c r="B138" s="21">
        <v>3</v>
      </c>
      <c r="C138" s="22" t="s">
        <v>20</v>
      </c>
      <c r="D138" s="22" t="s">
        <v>21</v>
      </c>
      <c r="E138" s="39"/>
      <c r="F138" s="40"/>
      <c r="G138" s="40"/>
      <c r="H138" s="40"/>
      <c r="I138" s="40"/>
      <c r="J138" s="40"/>
      <c r="K138" s="41"/>
      <c r="L138" s="40"/>
    </row>
    <row r="139" spans="1:12" ht="15" x14ac:dyDescent="0.25">
      <c r="A139" s="23"/>
      <c r="B139" s="15"/>
      <c r="C139" s="11"/>
      <c r="D139" s="7" t="s">
        <v>21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7" t="s">
        <v>22</v>
      </c>
      <c r="E140" s="42"/>
      <c r="F140" s="43"/>
      <c r="G140" s="43"/>
      <c r="H140" s="43"/>
      <c r="I140" s="43"/>
      <c r="J140" s="43"/>
      <c r="K140" s="44"/>
      <c r="L140" s="43"/>
    </row>
    <row r="141" spans="1:12" ht="15.75" customHeight="1" x14ac:dyDescent="0.25">
      <c r="A141" s="23"/>
      <c r="B141" s="15"/>
      <c r="C141" s="11"/>
      <c r="D141" s="7" t="s">
        <v>23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58" t="s">
        <v>81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4"/>
      <c r="B145" s="17"/>
      <c r="C145" s="8"/>
      <c r="D145" s="18" t="s">
        <v>33</v>
      </c>
      <c r="E145" s="9"/>
      <c r="F145" s="19">
        <f>SUM(F138:F144)</f>
        <v>0</v>
      </c>
      <c r="G145" s="19">
        <f t="shared" ref="G145:J145" si="64">SUM(G138:G144)</f>
        <v>0</v>
      </c>
      <c r="H145" s="19">
        <f t="shared" si="64"/>
        <v>0</v>
      </c>
      <c r="I145" s="19">
        <f t="shared" si="64"/>
        <v>0</v>
      </c>
      <c r="J145" s="19">
        <f t="shared" si="64"/>
        <v>0</v>
      </c>
      <c r="K145" s="25"/>
      <c r="L145" s="19">
        <f t="shared" ref="L145" si="65">SUM(L138:L144)</f>
        <v>0</v>
      </c>
    </row>
    <row r="146" spans="1:12" ht="15" x14ac:dyDescent="0.25">
      <c r="A146" s="26">
        <f>A138</f>
        <v>2</v>
      </c>
      <c r="B146" s="13">
        <f>B138</f>
        <v>3</v>
      </c>
      <c r="C146" s="10" t="s">
        <v>25</v>
      </c>
      <c r="D146" s="7" t="s">
        <v>26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7" t="s">
        <v>27</v>
      </c>
      <c r="E147" s="42" t="s">
        <v>71</v>
      </c>
      <c r="F147" s="43">
        <v>200</v>
      </c>
      <c r="G147" s="43">
        <v>2</v>
      </c>
      <c r="H147" s="43">
        <v>2</v>
      </c>
      <c r="I147" s="43">
        <v>14</v>
      </c>
      <c r="J147" s="43">
        <v>84</v>
      </c>
      <c r="K147" s="44"/>
      <c r="L147" s="43">
        <v>24.76</v>
      </c>
    </row>
    <row r="148" spans="1:12" ht="15" x14ac:dyDescent="0.25">
      <c r="A148" s="23"/>
      <c r="B148" s="15"/>
      <c r="C148" s="11"/>
      <c r="D148" s="7" t="s">
        <v>28</v>
      </c>
      <c r="E148" s="42" t="s">
        <v>72</v>
      </c>
      <c r="F148" s="43">
        <v>150</v>
      </c>
      <c r="G148" s="43">
        <v>25</v>
      </c>
      <c r="H148" s="43">
        <v>28</v>
      </c>
      <c r="I148" s="43">
        <v>8</v>
      </c>
      <c r="J148" s="43">
        <v>381</v>
      </c>
      <c r="K148" s="44"/>
      <c r="L148" s="43">
        <v>44</v>
      </c>
    </row>
    <row r="149" spans="1:12" ht="15" x14ac:dyDescent="0.25">
      <c r="A149" s="23"/>
      <c r="B149" s="15"/>
      <c r="C149" s="11"/>
      <c r="D149" s="7" t="s">
        <v>29</v>
      </c>
      <c r="E149" s="42" t="s">
        <v>57</v>
      </c>
      <c r="F149" s="43">
        <v>150</v>
      </c>
      <c r="G149" s="43">
        <v>6</v>
      </c>
      <c r="H149" s="43">
        <v>6</v>
      </c>
      <c r="I149" s="43">
        <v>36</v>
      </c>
      <c r="J149" s="43">
        <v>217</v>
      </c>
      <c r="K149" s="44"/>
      <c r="L149" s="43">
        <v>11</v>
      </c>
    </row>
    <row r="150" spans="1:12" ht="15" x14ac:dyDescent="0.25">
      <c r="A150" s="23"/>
      <c r="B150" s="15"/>
      <c r="C150" s="11"/>
      <c r="D150" s="7" t="s">
        <v>30</v>
      </c>
      <c r="E150" s="42" t="s">
        <v>51</v>
      </c>
      <c r="F150" s="43">
        <v>200</v>
      </c>
      <c r="G150" s="43">
        <v>0</v>
      </c>
      <c r="H150" s="43">
        <v>0</v>
      </c>
      <c r="I150" s="43">
        <v>34</v>
      </c>
      <c r="J150" s="43">
        <v>131</v>
      </c>
      <c r="K150" s="44"/>
      <c r="L150" s="43">
        <v>6</v>
      </c>
    </row>
    <row r="151" spans="1:12" ht="15" x14ac:dyDescent="0.25">
      <c r="A151" s="23"/>
      <c r="B151" s="15"/>
      <c r="C151" s="11"/>
      <c r="D151" s="7" t="s">
        <v>31</v>
      </c>
      <c r="E151" s="42" t="s">
        <v>46</v>
      </c>
      <c r="F151" s="43">
        <v>30</v>
      </c>
      <c r="G151" s="43">
        <v>2</v>
      </c>
      <c r="H151" s="43">
        <v>0</v>
      </c>
      <c r="I151" s="43">
        <v>15</v>
      </c>
      <c r="J151" s="43">
        <v>71</v>
      </c>
      <c r="K151" s="44"/>
      <c r="L151" s="43">
        <v>3</v>
      </c>
    </row>
    <row r="152" spans="1:12" ht="15" x14ac:dyDescent="0.25">
      <c r="A152" s="23"/>
      <c r="B152" s="15"/>
      <c r="C152" s="11"/>
      <c r="D152" s="7" t="s">
        <v>32</v>
      </c>
      <c r="E152" s="42" t="s">
        <v>47</v>
      </c>
      <c r="F152" s="43">
        <v>30</v>
      </c>
      <c r="G152" s="43">
        <v>2</v>
      </c>
      <c r="H152" s="43">
        <v>0</v>
      </c>
      <c r="I152" s="43">
        <v>10</v>
      </c>
      <c r="J152" s="43">
        <v>52</v>
      </c>
      <c r="K152" s="44"/>
      <c r="L152" s="43">
        <v>3</v>
      </c>
    </row>
    <row r="153" spans="1:12" ht="15" x14ac:dyDescent="0.25">
      <c r="A153" s="23"/>
      <c r="B153" s="15"/>
      <c r="C153" s="11"/>
      <c r="D153" s="53" t="s">
        <v>24</v>
      </c>
      <c r="E153" s="42" t="s">
        <v>78</v>
      </c>
      <c r="F153" s="43">
        <v>180</v>
      </c>
      <c r="G153" s="43">
        <v>0</v>
      </c>
      <c r="H153" s="43">
        <v>0</v>
      </c>
      <c r="I153" s="43">
        <v>0</v>
      </c>
      <c r="J153" s="43">
        <v>0</v>
      </c>
      <c r="K153" s="44"/>
      <c r="L153" s="55">
        <v>48.13</v>
      </c>
    </row>
    <row r="154" spans="1:12" ht="15" x14ac:dyDescent="0.25">
      <c r="A154" s="23"/>
      <c r="B154" s="15"/>
      <c r="C154" s="11"/>
      <c r="D154" s="52" t="s">
        <v>79</v>
      </c>
      <c r="E154" s="42" t="s">
        <v>80</v>
      </c>
      <c r="F154" s="43">
        <v>200</v>
      </c>
      <c r="G154" s="43">
        <v>0</v>
      </c>
      <c r="H154" s="43">
        <v>0</v>
      </c>
      <c r="I154" s="43">
        <v>0</v>
      </c>
      <c r="J154" s="43">
        <v>0</v>
      </c>
      <c r="K154" s="44"/>
      <c r="L154" s="55">
        <v>25</v>
      </c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SUM(F146:F154)</f>
        <v>1140</v>
      </c>
      <c r="G155" s="19">
        <f t="shared" ref="G155:J155" si="66">SUM(G146:G154)</f>
        <v>37</v>
      </c>
      <c r="H155" s="19">
        <f t="shared" si="66"/>
        <v>36</v>
      </c>
      <c r="I155" s="19">
        <f t="shared" si="66"/>
        <v>117</v>
      </c>
      <c r="J155" s="19">
        <f t="shared" si="66"/>
        <v>936</v>
      </c>
      <c r="K155" s="25"/>
      <c r="L155" s="19">
        <f t="shared" ref="L155" si="67">SUM(L146:L154)</f>
        <v>164.89000000000001</v>
      </c>
    </row>
    <row r="156" spans="1:12" ht="15" x14ac:dyDescent="0.2">
      <c r="A156" s="29">
        <f>A138</f>
        <v>2</v>
      </c>
      <c r="B156" s="30">
        <f>B138</f>
        <v>3</v>
      </c>
      <c r="C156" s="69" t="s">
        <v>4</v>
      </c>
      <c r="D156" s="70"/>
      <c r="E156" s="31"/>
      <c r="F156" s="32">
        <f>F145+F155</f>
        <v>1140</v>
      </c>
      <c r="G156" s="32">
        <f t="shared" ref="G156" si="68">G145+G155</f>
        <v>37</v>
      </c>
      <c r="H156" s="32">
        <f t="shared" ref="H156" si="69">H145+H155</f>
        <v>36</v>
      </c>
      <c r="I156" s="32">
        <f t="shared" ref="I156" si="70">I145+I155</f>
        <v>117</v>
      </c>
      <c r="J156" s="32">
        <f t="shared" ref="J156:L156" si="71">J145+J155</f>
        <v>936</v>
      </c>
      <c r="K156" s="32"/>
      <c r="L156" s="32">
        <f t="shared" si="71"/>
        <v>164.89000000000001</v>
      </c>
    </row>
    <row r="157" spans="1:12" ht="15" x14ac:dyDescent="0.25">
      <c r="A157" s="20">
        <v>2</v>
      </c>
      <c r="B157" s="21">
        <v>4</v>
      </c>
      <c r="C157" s="22" t="s">
        <v>20</v>
      </c>
      <c r="D157" s="5" t="s">
        <v>21</v>
      </c>
      <c r="E157" s="57"/>
      <c r="F157" s="40"/>
      <c r="G157" s="40"/>
      <c r="H157" s="40"/>
      <c r="I157" s="40"/>
      <c r="J157" s="40"/>
      <c r="K157" s="41"/>
      <c r="L157" s="40"/>
    </row>
    <row r="158" spans="1:12" ht="15" x14ac:dyDescent="0.25">
      <c r="A158" s="23"/>
      <c r="B158" s="15"/>
      <c r="C158" s="11"/>
      <c r="D158" s="58" t="s">
        <v>81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22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23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SUM(F157:F163)</f>
        <v>0</v>
      </c>
      <c r="G164" s="19">
        <f t="shared" ref="G164:J164" si="72">SUM(G157:G163)</f>
        <v>0</v>
      </c>
      <c r="H164" s="19">
        <f t="shared" si="72"/>
        <v>0</v>
      </c>
      <c r="I164" s="19">
        <f t="shared" si="72"/>
        <v>0</v>
      </c>
      <c r="J164" s="19">
        <f t="shared" si="72"/>
        <v>0</v>
      </c>
      <c r="K164" s="25"/>
      <c r="L164" s="19">
        <f t="shared" ref="L164" si="73">SUM(L157:L163)</f>
        <v>0</v>
      </c>
    </row>
    <row r="165" spans="1:12" ht="15" x14ac:dyDescent="0.25">
      <c r="A165" s="26">
        <f>A157</f>
        <v>2</v>
      </c>
      <c r="B165" s="13">
        <f>B157</f>
        <v>4</v>
      </c>
      <c r="C165" s="10" t="s">
        <v>25</v>
      </c>
      <c r="D165" s="7" t="s">
        <v>26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7" t="s">
        <v>27</v>
      </c>
      <c r="E166" s="42" t="s">
        <v>73</v>
      </c>
      <c r="F166" s="43">
        <v>200</v>
      </c>
      <c r="G166" s="43">
        <v>4</v>
      </c>
      <c r="H166" s="43">
        <v>7</v>
      </c>
      <c r="I166" s="43">
        <v>9</v>
      </c>
      <c r="J166" s="43">
        <v>114</v>
      </c>
      <c r="K166" s="44"/>
      <c r="L166" s="43">
        <v>15.76</v>
      </c>
    </row>
    <row r="167" spans="1:12" ht="15" x14ac:dyDescent="0.25">
      <c r="A167" s="23"/>
      <c r="B167" s="15"/>
      <c r="C167" s="11"/>
      <c r="D167" s="7" t="s">
        <v>28</v>
      </c>
      <c r="E167" s="42" t="s">
        <v>74</v>
      </c>
      <c r="F167" s="43">
        <v>90</v>
      </c>
      <c r="G167" s="43">
        <v>7</v>
      </c>
      <c r="H167" s="43">
        <v>10</v>
      </c>
      <c r="I167" s="43">
        <v>6</v>
      </c>
      <c r="J167" s="43">
        <v>142</v>
      </c>
      <c r="K167" s="44"/>
      <c r="L167" s="43">
        <v>40</v>
      </c>
    </row>
    <row r="168" spans="1:12" ht="15" x14ac:dyDescent="0.25">
      <c r="A168" s="23"/>
      <c r="B168" s="15"/>
      <c r="C168" s="11"/>
      <c r="D168" s="7" t="s">
        <v>29</v>
      </c>
      <c r="E168" s="42" t="s">
        <v>75</v>
      </c>
      <c r="F168" s="43">
        <v>150</v>
      </c>
      <c r="G168" s="43">
        <v>4</v>
      </c>
      <c r="H168" s="43">
        <v>13</v>
      </c>
      <c r="I168" s="43">
        <v>24</v>
      </c>
      <c r="J168" s="43">
        <v>229</v>
      </c>
      <c r="K168" s="44"/>
      <c r="L168" s="43">
        <v>19</v>
      </c>
    </row>
    <row r="169" spans="1:12" ht="15" x14ac:dyDescent="0.25">
      <c r="A169" s="23"/>
      <c r="B169" s="15"/>
      <c r="C169" s="11"/>
      <c r="D169" s="7" t="s">
        <v>30</v>
      </c>
      <c r="E169" s="42" t="s">
        <v>63</v>
      </c>
      <c r="F169" s="43">
        <v>200</v>
      </c>
      <c r="G169" s="43">
        <v>0</v>
      </c>
      <c r="H169" s="43">
        <v>0</v>
      </c>
      <c r="I169" s="43">
        <v>25</v>
      </c>
      <c r="J169" s="43">
        <v>103</v>
      </c>
      <c r="K169" s="44"/>
      <c r="L169" s="43">
        <v>11</v>
      </c>
    </row>
    <row r="170" spans="1:12" ht="15" x14ac:dyDescent="0.25">
      <c r="A170" s="23"/>
      <c r="B170" s="15"/>
      <c r="C170" s="11"/>
      <c r="D170" s="7" t="s">
        <v>31</v>
      </c>
      <c r="E170" s="42" t="s">
        <v>46</v>
      </c>
      <c r="F170" s="43">
        <v>30</v>
      </c>
      <c r="G170" s="43">
        <v>2</v>
      </c>
      <c r="H170" s="43">
        <v>0</v>
      </c>
      <c r="I170" s="43">
        <v>15</v>
      </c>
      <c r="J170" s="43">
        <v>71</v>
      </c>
      <c r="K170" s="44"/>
      <c r="L170" s="43">
        <v>3</v>
      </c>
    </row>
    <row r="171" spans="1:12" ht="15" x14ac:dyDescent="0.25">
      <c r="A171" s="23"/>
      <c r="B171" s="15"/>
      <c r="C171" s="11"/>
      <c r="D171" s="7" t="s">
        <v>32</v>
      </c>
      <c r="E171" s="56" t="s">
        <v>47</v>
      </c>
      <c r="F171" s="43">
        <v>30</v>
      </c>
      <c r="G171" s="43">
        <v>2</v>
      </c>
      <c r="H171" s="43">
        <v>0</v>
      </c>
      <c r="I171" s="43">
        <v>10</v>
      </c>
      <c r="J171" s="43">
        <v>52</v>
      </c>
      <c r="K171" s="44"/>
      <c r="L171" s="43">
        <v>3</v>
      </c>
    </row>
    <row r="172" spans="1:12" ht="15" x14ac:dyDescent="0.25">
      <c r="A172" s="23"/>
      <c r="B172" s="15"/>
      <c r="C172" s="11"/>
      <c r="D172" s="53" t="s">
        <v>24</v>
      </c>
      <c r="E172" s="42" t="s">
        <v>78</v>
      </c>
      <c r="F172" s="43">
        <v>180</v>
      </c>
      <c r="G172" s="43">
        <v>0</v>
      </c>
      <c r="H172" s="43">
        <v>0</v>
      </c>
      <c r="I172" s="43">
        <v>0</v>
      </c>
      <c r="J172" s="43">
        <v>0</v>
      </c>
      <c r="K172" s="44"/>
      <c r="L172" s="55">
        <v>48.13</v>
      </c>
    </row>
    <row r="173" spans="1:12" ht="15" x14ac:dyDescent="0.25">
      <c r="A173" s="23"/>
      <c r="B173" s="15"/>
      <c r="C173" s="11"/>
      <c r="D173" s="52" t="s">
        <v>79</v>
      </c>
      <c r="E173" s="42" t="s">
        <v>80</v>
      </c>
      <c r="F173" s="43">
        <v>200</v>
      </c>
      <c r="G173" s="43">
        <v>0</v>
      </c>
      <c r="H173" s="43">
        <v>0</v>
      </c>
      <c r="I173" s="43">
        <v>0</v>
      </c>
      <c r="J173" s="43">
        <v>0</v>
      </c>
      <c r="K173" s="44"/>
      <c r="L173" s="55">
        <v>25</v>
      </c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SUM(F165:F173)</f>
        <v>1080</v>
      </c>
      <c r="G174" s="19">
        <f t="shared" ref="G174:J174" si="74">SUM(G165:G173)</f>
        <v>19</v>
      </c>
      <c r="H174" s="19">
        <f t="shared" si="74"/>
        <v>30</v>
      </c>
      <c r="I174" s="19">
        <f t="shared" si="74"/>
        <v>89</v>
      </c>
      <c r="J174" s="19">
        <f t="shared" si="74"/>
        <v>711</v>
      </c>
      <c r="K174" s="25"/>
      <c r="L174" s="19">
        <f t="shared" ref="L174" si="75">SUM(L165:L173)</f>
        <v>164.89</v>
      </c>
    </row>
    <row r="175" spans="1:12" ht="15" x14ac:dyDescent="0.2">
      <c r="A175" s="29">
        <f>A157</f>
        <v>2</v>
      </c>
      <c r="B175" s="30">
        <f>B157</f>
        <v>4</v>
      </c>
      <c r="C175" s="69" t="s">
        <v>4</v>
      </c>
      <c r="D175" s="70"/>
      <c r="E175" s="31"/>
      <c r="F175" s="32">
        <f>F164+F174</f>
        <v>1080</v>
      </c>
      <c r="G175" s="32">
        <f t="shared" ref="G175" si="76">G164+G174</f>
        <v>19</v>
      </c>
      <c r="H175" s="32">
        <f t="shared" ref="H175" si="77">H164+H174</f>
        <v>30</v>
      </c>
      <c r="I175" s="32">
        <f t="shared" ref="I175" si="78">I164+I174</f>
        <v>89</v>
      </c>
      <c r="J175" s="32">
        <f t="shared" ref="J175:L175" si="79">J164+J174</f>
        <v>711</v>
      </c>
      <c r="K175" s="32"/>
      <c r="L175" s="32">
        <f t="shared" si="79"/>
        <v>164.89</v>
      </c>
    </row>
    <row r="176" spans="1:12" ht="15" x14ac:dyDescent="0.25">
      <c r="A176" s="20">
        <v>2</v>
      </c>
      <c r="B176" s="21">
        <v>5</v>
      </c>
      <c r="C176" s="22" t="s">
        <v>20</v>
      </c>
      <c r="D176" s="5" t="s">
        <v>21</v>
      </c>
      <c r="E176" s="57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3"/>
      <c r="B177" s="15"/>
      <c r="C177" s="11"/>
      <c r="D177" s="59" t="s">
        <v>26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22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23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24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.75" customHeight="1" x14ac:dyDescent="0.25">
      <c r="A183" s="24"/>
      <c r="B183" s="17"/>
      <c r="C183" s="8"/>
      <c r="D183" s="18" t="s">
        <v>33</v>
      </c>
      <c r="E183" s="9"/>
      <c r="F183" s="19">
        <f>SUM(F176:F182)</f>
        <v>0</v>
      </c>
      <c r="G183" s="19">
        <f t="shared" ref="G183:J183" si="80">SUM(G176:G182)</f>
        <v>0</v>
      </c>
      <c r="H183" s="19">
        <f t="shared" si="80"/>
        <v>0</v>
      </c>
      <c r="I183" s="19">
        <f t="shared" si="80"/>
        <v>0</v>
      </c>
      <c r="J183" s="19">
        <f t="shared" si="80"/>
        <v>0</v>
      </c>
      <c r="K183" s="25"/>
      <c r="L183" s="19">
        <f t="shared" ref="L183" si="81">SUM(L176:L182)</f>
        <v>0</v>
      </c>
    </row>
    <row r="184" spans="1:12" ht="15" x14ac:dyDescent="0.25">
      <c r="A184" s="26">
        <f>A176</f>
        <v>2</v>
      </c>
      <c r="B184" s="13">
        <f>B176</f>
        <v>5</v>
      </c>
      <c r="C184" s="10" t="s">
        <v>25</v>
      </c>
      <c r="D184" s="7" t="s">
        <v>26</v>
      </c>
      <c r="E184" s="42" t="s">
        <v>76</v>
      </c>
      <c r="F184" s="43">
        <v>150</v>
      </c>
      <c r="G184" s="43">
        <v>1</v>
      </c>
      <c r="H184" s="43">
        <v>1</v>
      </c>
      <c r="I184" s="43">
        <v>15</v>
      </c>
      <c r="J184" s="43">
        <v>71</v>
      </c>
      <c r="K184" s="44"/>
      <c r="L184" s="43">
        <v>17</v>
      </c>
    </row>
    <row r="185" spans="1:12" ht="15" x14ac:dyDescent="0.25">
      <c r="A185" s="23"/>
      <c r="B185" s="15"/>
      <c r="C185" s="11"/>
      <c r="D185" s="7" t="s">
        <v>27</v>
      </c>
      <c r="E185" s="64" t="s">
        <v>77</v>
      </c>
      <c r="F185" s="65">
        <v>200</v>
      </c>
      <c r="G185" s="65">
        <v>5</v>
      </c>
      <c r="H185" s="65">
        <v>5</v>
      </c>
      <c r="I185" s="65">
        <v>15</v>
      </c>
      <c r="J185" s="65">
        <v>128</v>
      </c>
      <c r="K185" s="44"/>
      <c r="L185" s="43">
        <v>10.76</v>
      </c>
    </row>
    <row r="186" spans="1:12" ht="15" x14ac:dyDescent="0.25">
      <c r="A186" s="23"/>
      <c r="B186" s="15"/>
      <c r="C186" s="11"/>
      <c r="D186" s="7" t="s">
        <v>28</v>
      </c>
      <c r="E186" s="64" t="s">
        <v>70</v>
      </c>
      <c r="F186" s="65">
        <v>120</v>
      </c>
      <c r="G186" s="65">
        <v>17</v>
      </c>
      <c r="H186" s="65">
        <v>18</v>
      </c>
      <c r="I186" s="65">
        <v>17</v>
      </c>
      <c r="J186" s="65">
        <v>305</v>
      </c>
      <c r="K186" s="44"/>
      <c r="L186" s="43">
        <v>39</v>
      </c>
    </row>
    <row r="187" spans="1:12" ht="15" x14ac:dyDescent="0.25">
      <c r="A187" s="23"/>
      <c r="B187" s="15"/>
      <c r="C187" s="11"/>
      <c r="D187" s="7" t="s">
        <v>29</v>
      </c>
      <c r="E187" s="42" t="s">
        <v>67</v>
      </c>
      <c r="F187" s="43">
        <v>150</v>
      </c>
      <c r="G187" s="43">
        <v>4</v>
      </c>
      <c r="H187" s="43">
        <v>5</v>
      </c>
      <c r="I187" s="43">
        <v>40</v>
      </c>
      <c r="J187" s="43">
        <v>224</v>
      </c>
      <c r="K187" s="44"/>
      <c r="L187" s="43">
        <v>10</v>
      </c>
    </row>
    <row r="188" spans="1:12" ht="15" x14ac:dyDescent="0.25">
      <c r="A188" s="23"/>
      <c r="B188" s="15"/>
      <c r="C188" s="11"/>
      <c r="D188" s="7" t="s">
        <v>30</v>
      </c>
      <c r="E188" s="42" t="s">
        <v>68</v>
      </c>
      <c r="F188" s="43">
        <v>200</v>
      </c>
      <c r="G188" s="43">
        <v>4</v>
      </c>
      <c r="H188" s="43">
        <v>3</v>
      </c>
      <c r="I188" s="43">
        <v>25</v>
      </c>
      <c r="J188" s="43">
        <v>142</v>
      </c>
      <c r="K188" s="44"/>
      <c r="L188" s="43">
        <v>9</v>
      </c>
    </row>
    <row r="189" spans="1:12" ht="15" x14ac:dyDescent="0.25">
      <c r="A189" s="23"/>
      <c r="B189" s="15"/>
      <c r="C189" s="11"/>
      <c r="D189" s="7" t="s">
        <v>31</v>
      </c>
      <c r="E189" s="42" t="s">
        <v>46</v>
      </c>
      <c r="F189" s="43">
        <v>30</v>
      </c>
      <c r="G189" s="43">
        <v>2</v>
      </c>
      <c r="H189" s="43">
        <v>0</v>
      </c>
      <c r="I189" s="43">
        <v>15</v>
      </c>
      <c r="J189" s="43">
        <v>71</v>
      </c>
      <c r="K189" s="44"/>
      <c r="L189" s="43">
        <v>3</v>
      </c>
    </row>
    <row r="190" spans="1:12" ht="15" x14ac:dyDescent="0.25">
      <c r="A190" s="23"/>
      <c r="B190" s="15"/>
      <c r="C190" s="11"/>
      <c r="D190" s="7" t="s">
        <v>32</v>
      </c>
      <c r="E190" s="42" t="s">
        <v>47</v>
      </c>
      <c r="F190" s="43">
        <v>30</v>
      </c>
      <c r="G190" s="43">
        <v>2</v>
      </c>
      <c r="H190" s="43">
        <v>0</v>
      </c>
      <c r="I190" s="43">
        <v>10</v>
      </c>
      <c r="J190" s="43">
        <v>52</v>
      </c>
      <c r="K190" s="44"/>
      <c r="L190" s="43">
        <v>3</v>
      </c>
    </row>
    <row r="191" spans="1:12" ht="15" x14ac:dyDescent="0.25">
      <c r="A191" s="23"/>
      <c r="B191" s="15"/>
      <c r="C191" s="11"/>
      <c r="D191" s="53" t="s">
        <v>24</v>
      </c>
      <c r="E191" s="42" t="s">
        <v>78</v>
      </c>
      <c r="F191" s="43">
        <v>180</v>
      </c>
      <c r="G191" s="43">
        <v>0</v>
      </c>
      <c r="H191" s="43">
        <v>0</v>
      </c>
      <c r="I191" s="43">
        <v>0</v>
      </c>
      <c r="J191" s="43">
        <v>0</v>
      </c>
      <c r="K191" s="44"/>
      <c r="L191" s="55">
        <v>48.13</v>
      </c>
    </row>
    <row r="192" spans="1:12" ht="15" x14ac:dyDescent="0.25">
      <c r="A192" s="23"/>
      <c r="B192" s="15"/>
      <c r="C192" s="11"/>
      <c r="D192" s="52" t="s">
        <v>79</v>
      </c>
      <c r="E192" s="42" t="s">
        <v>80</v>
      </c>
      <c r="F192" s="43">
        <v>200</v>
      </c>
      <c r="G192" s="43">
        <v>0</v>
      </c>
      <c r="H192" s="43">
        <v>0</v>
      </c>
      <c r="I192" s="43">
        <v>0</v>
      </c>
      <c r="J192" s="43">
        <v>0</v>
      </c>
      <c r="K192" s="44"/>
      <c r="L192" s="55">
        <v>25</v>
      </c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SUM(F184:F192)</f>
        <v>1260</v>
      </c>
      <c r="G193" s="19">
        <f t="shared" ref="G193:J193" si="82">SUM(G184:G192)</f>
        <v>35</v>
      </c>
      <c r="H193" s="19">
        <f t="shared" si="82"/>
        <v>32</v>
      </c>
      <c r="I193" s="19">
        <f t="shared" si="82"/>
        <v>137</v>
      </c>
      <c r="J193" s="19">
        <f t="shared" si="82"/>
        <v>993</v>
      </c>
      <c r="K193" s="25"/>
      <c r="L193" s="19">
        <f t="shared" ref="L193" si="83">SUM(L184:L192)</f>
        <v>164.89</v>
      </c>
    </row>
    <row r="194" spans="1:12" ht="15" x14ac:dyDescent="0.2">
      <c r="A194" s="29">
        <f>A176</f>
        <v>2</v>
      </c>
      <c r="B194" s="30">
        <f>B176</f>
        <v>5</v>
      </c>
      <c r="C194" s="69" t="s">
        <v>4</v>
      </c>
      <c r="D194" s="70"/>
      <c r="E194" s="31"/>
      <c r="F194" s="32">
        <f>F183+F193</f>
        <v>1260</v>
      </c>
      <c r="G194" s="32">
        <f t="shared" ref="G194" si="84">G183+G193</f>
        <v>35</v>
      </c>
      <c r="H194" s="32">
        <f t="shared" ref="H194" si="85">H183+H193</f>
        <v>32</v>
      </c>
      <c r="I194" s="32">
        <f t="shared" ref="I194" si="86">I183+I193</f>
        <v>137</v>
      </c>
      <c r="J194" s="32">
        <f t="shared" ref="J194:L194" si="87">J183+J193</f>
        <v>993</v>
      </c>
      <c r="K194" s="32"/>
      <c r="L194" s="32">
        <f t="shared" si="87"/>
        <v>164.89</v>
      </c>
    </row>
    <row r="195" spans="1:12" x14ac:dyDescent="0.2">
      <c r="A195" s="27"/>
      <c r="B195" s="28"/>
      <c r="C195" s="71" t="s">
        <v>5</v>
      </c>
      <c r="D195" s="71"/>
      <c r="E195" s="71"/>
      <c r="F195" s="34">
        <f>(F24+F43+F62+F80+F99+F118+F137+F156+F175+F194)/(IF(F24=0,0,1)+IF(F43=0,0,1)+IF(F62=0,0,1)+IF(F80=0,0,1)+IF(F99=0,0,1)+IF(F118=0,0,1)+IF(F137=0,0,1)+IF(F156=0,0,1)+IF(F175=0,0,1)+IF(F194=0,0,1))</f>
        <v>1130</v>
      </c>
      <c r="G195" s="34">
        <f>(G24+G43+G62+G80+G99+G118+G137+G156+G175+G194)/(IF(G24=0,0,1)+IF(G43=0,0,1)+IF(G62=0,0,1)+IF(G80=0,0,1)+IF(G99=0,0,1)+IF(G118=0,0,1)+IF(G137=0,0,1)+IF(G156=0,0,1)+IF(G175=0,0,1)+IF(G194=0,0,1))</f>
        <v>34.1</v>
      </c>
      <c r="H195" s="34">
        <f>(H24+H43+H62+H80+H99+H118+H137+H156+H175+H194)/(IF(H24=0,0,1)+IF(H43=0,0,1)+IF(H62=0,0,1)+IF(H80=0,0,1)+IF(H99=0,0,1)+IF(H118=0,0,1)+IF(H137=0,0,1)+IF(H156=0,0,1)+IF(H175=0,0,1)+IF(H194=0,0,1))</f>
        <v>31.5</v>
      </c>
      <c r="I195" s="34">
        <f>(I24+I43+I62+I80+I99+I118+I137+I156+I175+I194)/(IF(I24=0,0,1)+IF(I43=0,0,1)+IF(I62=0,0,1)+IF(I80=0,0,1)+IF(I99=0,0,1)+IF(I118=0,0,1)+IF(I137=0,0,1)+IF(I156=0,0,1)+IF(I175=0,0,1)+IF(I194=0,0,1))</f>
        <v>113.3</v>
      </c>
      <c r="J195" s="34">
        <f>(J24+J43+J62+J80+J99+J118+J137+J156+J175+J194)/(IF(J24=0,0,1)+IF(J43=0,0,1)+IF(J62=0,0,1)+IF(J80=0,0,1)+IF(J99=0,0,1)+IF(J118=0,0,1)+IF(J137=0,0,1)+IF(J156=0,0,1)+IF(J175=0,0,1)+IF(J194=0,0,1))</f>
        <v>881.9</v>
      </c>
      <c r="K195" s="34"/>
      <c r="L195" s="34">
        <f>(L24+L43+L62+L80+L99+L118+L137+L156+L175+L194)/(IF(L24=0,0,1)+IF(L43=0,0,1)+IF(L62=0,0,1)+IF(L80=0,0,1)+IF(L99=0,0,1)+IF(L118=0,0,1)+IF(L137=0,0,1)+IF(L156=0,0,1)+IF(L175=0,0,1)+IF(L194=0,0,1))</f>
        <v>164.89000000000001</v>
      </c>
    </row>
  </sheetData>
  <mergeCells count="14">
    <mergeCell ref="C80:D80"/>
    <mergeCell ref="C99:D99"/>
    <mergeCell ref="C24:D24"/>
    <mergeCell ref="C195:E195"/>
    <mergeCell ref="C194:D194"/>
    <mergeCell ref="C118:D118"/>
    <mergeCell ref="C137:D137"/>
    <mergeCell ref="C156:D156"/>
    <mergeCell ref="C175:D175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2023-12-21T07:52:59Z</dcterms:modified>
</cp:coreProperties>
</file>